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Титул" r:id="rId1" sheetId="1" state="visible"/>
    <sheet name="Табл.12" r:id="rId2" sheetId="2" state="visible"/>
    <sheet name="Табл.13" r:id="rId3" sheetId="3" state="visible"/>
    <sheet name="Табл.14" r:id="rId4" sheetId="4" state="visible"/>
    <sheet name="Табл.15" r:id="rId5" sheetId="5" state="visible"/>
    <sheet name="Табл.16" r:id="rId6" sheetId="6" state="visible"/>
    <sheet name="Изменения МП" r:id="rId7" sheetId="7" state="visible"/>
    <sheet name="Оц.Эфф.МП" r:id="rId8" sheetId="8" state="visible"/>
  </sheets>
  <definedNames>
    <definedName hidden="false" localSheetId="1" name="_xlnm.Print_Area">'Табл.12'!$A$1:$G$17</definedName>
    <definedName hidden="false" localSheetId="2" name="_xlnm.Print_Area">'Табл.13'!$A$1:$J$21</definedName>
    <definedName hidden="false" localSheetId="5" name="_xlnm.Print_Area">'Табл.16'!$A$1:$F$13</definedName>
  </definedNames>
</workbook>
</file>

<file path=xl/comments1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A16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Наименование муниципальной программы</t>
        </r>
      </text>
    </comment>
  </commentList>
</comments>
</file>

<file path=xl/comments2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D4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2015</t>
        </r>
        <r>
          <t xml:space="preserve">
</t>
        </r>
      </text>
    </comment>
  </commentList>
</comments>
</file>

<file path=xl/comments3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C1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Вводим наименование МП</t>
        </r>
      </text>
    </comment>
    <comment authorId="0" ref="B7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Вводим количество индикаторов МП</t>
        </r>
      </text>
    </comment>
    <comment authorId="0" ref="A9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Вводим плановые и фактические значения индикаторов и желаемую тенденцию их изменения</t>
        </r>
      </text>
    </comment>
    <comment authorId="0" ref="E19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ввести выражение (сумма ПДЦ всех подпрограмм МП / количество подпрограмм).</t>
        </r>
        <r>
          <t xml:space="preserve">
</t>
        </r>
        <r>
          <rPr>
            <rFont val="Tahoma"/>
            <sz val="8"/>
          </rPr>
          <t>При отсутствии подпрограмм показатель = ПДЦ общ.</t>
        </r>
      </text>
    </comment>
    <comment authorId="0" ref="B24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Вводим сумму планируемых затрат</t>
        </r>
      </text>
    </comment>
    <comment authorId="0" ref="C24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 сумму фактических затрат</t>
        </r>
      </text>
    </comment>
  </commentList>
</comments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<sst xmlns="http://schemas.openxmlformats.org/spreadsheetml/2006/main" xmlns:a="http://schemas.openxmlformats.org/drawingml/2006/main" xmlns:a15="http://schemas.microsoft.com/office/drawing/2012/main" xmlns:asvg="http://schemas.microsoft.com/office/drawing/2016/SVG/main" xmlns:c="http://schemas.openxmlformats.org/drawingml/2006/chart" xmlns:co="http://ncloudtech.com" xmlns:co-ooxml="http://ncloudtech.com/ooxml" xmlns:m="http://schemas.openxmlformats.org/officeDocument/2006/math" xmlns:mc="http://schemas.openxmlformats.org/markup-compatibility/2006" xmlns:o="urn:schemas-microsoft-com:office:office" xmlns:p="http://schemas.openxmlformats.org/presentationml/2006/main" xmlns:pic="http://schemas.openxmlformats.org/drawingml/2006/picture" xmlns:r="http://schemas.openxmlformats.org/officeDocument/2006/relationships" xmlns:s="http://schemas.openxmlformats.org/officeDocument/2006/sharedTypes" xmlns:sl="http://schemas.openxmlformats.org/schemaLibrary/2006/main" xmlns:v="urn:schemas-microsoft-com:vml" xmlns:w="http://schemas.openxmlformats.org/wordprocessingml/2006/main" xmlns:w10="urn:schemas-microsoft-com:office:word" xmlns:w14="http://schemas.microsoft.com/office/word/2010/wordml" xmlns:w15="http://schemas.microsoft.com/office/word/2012/wordml" xmlns:wp="http://schemas.openxmlformats.org/drawingml/2006/wordprocessingDrawing" xmlns:wpg="http://schemas.microsoft.com/office/word/2010/wordprocessingGroup" xmlns:wps="http://schemas.microsoft.com/office/word/2010/wordprocessingShape" xmlns:x="urn:schemas-microsoft-com:office:excel" xmlns:x14="http://schemas.microsoft.com/office/spreadsheetml/2009/9/main" xmlns:xdr="http://schemas.openxmlformats.org/drawingml/2006/spreadsheetDrawing" xmlns:xm="http://schemas.microsoft.com/office/excel/2006/main" mc:Ignorable="co co-ooxml w14 x14 w15">
  <si>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Администрация Белозерского муниципального округа Вологодской области</t>
  </si>
  <si>
    <t xml:space="preserve">Отчет о реализации и оценке эффективности муниципальной программы </t>
  </si>
  <si>
    <r>
      <t xml:space="preserve"> «Управление муниципальными финансами Белозерского муниципального района на 2021-2025 годы» </t>
    </r>
    <r>
      <t xml:space="preserve">
</t>
    </r>
    <r>
      <t xml:space="preserve">
</t>
    </r>
    <r>
      <t xml:space="preserve">
</t>
    </r>
  </si>
  <si>
    <t>за</t>
  </si>
  <si>
    <t>год</t>
  </si>
  <si>
    <t>Ответственный исполнитель:</t>
  </si>
  <si>
    <t>Финансовое управление администрации округа</t>
  </si>
  <si>
    <t>г. Белозерск, 2023 г.</t>
  </si>
  <si>
    <t>Сведения о достижении значений показателей (индикаторов)</t>
  </si>
  <si>
    <t>Таблица 12</t>
  </si>
  <si>
    <t>№ п/п</t>
  </si>
  <si>
    <t>Показатель (индикатор) наименование</t>
  </si>
  <si>
    <t>Ед. измерения</t>
  </si>
  <si>
    <t>Годы</t>
  </si>
  <si>
    <t xml:space="preserve">Обоснование отклонений значений показателя (индикатора) на конец отчетного года (при наличии) </t>
  </si>
  <si>
    <r>
      <t xml:space="preserve">год, предшествующий отчетному  </t>
    </r>
    <r>
      <t xml:space="preserve">
</t>
    </r>
  </si>
  <si>
    <t>отчетный год</t>
  </si>
  <si>
    <t>план</t>
  </si>
  <si>
    <t>факт</t>
  </si>
  <si>
    <t xml:space="preserve">Содействие инвестициям в Череповецком муниципальном районе на 2014-2020 годы                 </t>
  </si>
  <si>
    <t xml:space="preserve">«Управление муниципальными финансами Белозерского муниципального района на 2021-2025 годы» </t>
  </si>
  <si>
    <t>профицит               5 778,4</t>
  </si>
  <si>
    <t>не более 5</t>
  </si>
  <si>
    <t>профицит 4 434,</t>
  </si>
  <si>
    <t>не менее 98,0</t>
  </si>
  <si>
    <t xml:space="preserve">Подпрограмма 1                         </t>
  </si>
  <si>
    <t>...</t>
  </si>
  <si>
    <t>Показатель (индикатор)</t>
  </si>
  <si>
    <t xml:space="preserve">...                                 </t>
  </si>
  <si>
    <t xml:space="preserve">выполнение плана  контрольных мероприятий </t>
  </si>
  <si>
    <t>%</t>
  </si>
  <si>
    <t>отношение объема просроченной  кредиторской задолженности  консолидированного  бюджета муниципального района по заработной плате и начислениям на выплаты по оплате труда работников муниципальных учреждений к общему объему расходов консолидированного бюджета муниципального района.</t>
  </si>
  <si>
    <t>Увеличение количества жителей района, охваченных мероприятиями по финансовой граммотности</t>
  </si>
  <si>
    <r>
      <t>Сведения о степени выполнения основных мероприятий 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«Управление муниципальными финансами Белозерского муниципального района на 2021-2025 годы»</t>
    </r>
    <r>
      <t xml:space="preserve">
</t>
    </r>
  </si>
  <si>
    <t>Таблица 13</t>
  </si>
  <si>
    <t xml:space="preserve">Наименование основного мероприятия </t>
  </si>
  <si>
    <t>Ответственный исполнитель</t>
  </si>
  <si>
    <t>Плановый срок</t>
  </si>
  <si>
    <t>Фактический срок</t>
  </si>
  <si>
    <t>Результаты</t>
  </si>
  <si>
    <r>
      <t xml:space="preserve">Проблемы, возникшие в ходе реализации мероприятия &lt;5&gt;    </t>
    </r>
    <r>
      <t xml:space="preserve">
</t>
    </r>
  </si>
  <si>
    <t>начала реализации</t>
  </si>
  <si>
    <t>окончания реализации</t>
  </si>
  <si>
    <t xml:space="preserve">Подпрограмма 1                                                           </t>
  </si>
  <si>
    <t xml:space="preserve">Подпрограмма 1   Обеспечение сбалансированности районного бюджета и повышение эффективности бюджетных расходов на 2018-2020 </t>
  </si>
  <si>
    <t xml:space="preserve"> Финансовое управление, Администрации района</t>
  </si>
  <si>
    <t>1.1</t>
  </si>
  <si>
    <t>1.1 Укрепление доходной базы районного бюджета и оптимизация расходов в целях обеспечения исполнения районного бюджета</t>
  </si>
  <si>
    <t>Январь</t>
  </si>
  <si>
    <t>Декабрь</t>
  </si>
  <si>
    <t>реализация Плана мероприятий по укреплению доходного потенциала районного бюджета,   Организация межведомственного взаимодействия, способствующего увеличению поступлений в бюджет</t>
  </si>
  <si>
    <r>
      <t>Эффект от принятия мер межведомственной рабочей группой по урегулированию и взысканию задолженности  по налоговым платежам (по всем видам налогов) за 2022 год составил 5 705,2 тыс. руб., при плановом показателе 4 700,0 тыс. руб., в том числе в консолидированный бюджет района 3 212,9 тыс. руб. при плановом показателе 2 400,0 тыс. руб.</t>
    </r>
    <r>
      <t xml:space="preserve">
</t>
    </r>
    <r>
      <t>В ходе проведения мероприятий по легализации «теневой» заработной платы рассмотрено 131 работодатель. Количество граждан, в отношении которых повышена и легализована выплата заработной платы составило 1 046 человек при плановом показателе 950 человек. Сумма дополнительного поступления налога на доходы физических лиц в бюджет области составила 4 342,5 тыс. руб. при плановом показателе 4 221,6 тыс. руб., в том числе в консолидированный бюджет района 2 875,2 тыс. руб. при плановом показателе 2 795,1 тыс. руб.</t>
    </r>
    <r>
      <t xml:space="preserve">
</t>
    </r>
    <r>
      <t xml:space="preserve">В результате работы по легализации неформальной занятости населения рассмотрено 132 работодателя и лиц, осуществляющих деятельность без регистрации в качестве индивидуальных предпринимателей. Количество граждан, с которыми оформлены трудовые отношения и граждан, зарегистрировавшихся в качестве индивидуальных предпринимателей, вставших на учет в качестве плательщиков налога на профессиональный доход (самозанятых), составило 133 человека при плановом показателе 129 человек. Сумма дополнительного поступления налога на доходы физических лиц в бюджет области составила 1 023,2 тыс. руб. при плановом показателе 1 119,4 тыс. руб., в том числе в консолидированный бюджет района 677,5 тыс. руб. при плановом показателе 741,2 тыс. руб. </t>
    </r>
    <r>
      <t xml:space="preserve">
</t>
    </r>
    <r>
      <t>По итогам работы за 2022 год выявлен и привлечен к налогообложению 1 собственник недвижимости, сдающий в наем жилые помещения без декларирования доходов и уплаты налогов. Сумма дополнительного поступления налога на доходы физических лиц составила 10,0 тыс. руб. при плановом показателе 35,0 тыс. руб., в том числе в консолидированный бюджет района 6,6 тыс. руб. при плановом показателе 23,2 тыс. руб.</t>
    </r>
    <r>
      <t xml:space="preserve">
</t>
    </r>
    <r>
      <t>В результате принятия мер по дополнительному поступлению налогов на совокупный доход бюджетный эффект составил 3 861,8 тыс. руб. при плановом показателе 2 100,0 тыс. руб., в том числе в консолидированный бюджет района 3 410,9 тыс. руб. при плановом показателе 2 009,5 тыс. руб.</t>
    </r>
    <r>
      <t xml:space="preserve">
</t>
    </r>
    <r>
      <t>В результате координации работы органов местного самоуправления по обеспечению государственной регистрации прав собственности граждан на недвижимое имущество (зарегистрировано 28 объектов недвижимости и 154 земельных участка) сумма дополнительного поступления имущественных налогов составила 94,6 тыс. руб. при плановом показателе 35,0 тыс. руб.</t>
    </r>
    <r>
      <t xml:space="preserve">
</t>
    </r>
    <r>
      <t xml:space="preserve">В результате принятия мер по дополнительному поступлению неналоговых доходов бюджетный эффект составил 694,8 тыс. руб. при плановом показателе 677,5 тыс. руб. </t>
    </r>
    <r>
      <t xml:space="preserve">
</t>
    </r>
    <r>
      <t>Ежегодный прирост налоговых поступлений от федеральных торговых сетей составил 359,0 при плановом показателе 100,0 тыс. руб., в том числе в консолидированный бюджет района 238,0 тыс. руб. при плановом показателе 30,0 тыс. руб.</t>
    </r>
    <r>
      <t xml:space="preserve">
</t>
    </r>
    <r>
      <t>Дополнительное поступление доходов от создания новых рабочих мест составило 128,0 тыс. руб. при плановом показателе 75,0 тыс. руб., в том числе в консолидированный бюджет района 84,7 тыс. руб., при плановом показателе 49,7 тыс. руб.</t>
    </r>
    <r>
      <t xml:space="preserve">
</t>
    </r>
  </si>
  <si>
    <t>Нет</t>
  </si>
  <si>
    <t>1.2</t>
  </si>
  <si>
    <t>1.2 Обеспечение бюджетного процесса в части исполнения районного бюджета в соответствии с бюджетным законодательством</t>
  </si>
  <si>
    <t>формирование и исполнение районного бюджета посредством программно-целевых методов планирования,   осуществление методологической помощи ОМС в целях повышения доли расходов районного бюджета в рамках муниципальных программ,  осуществление ОМС внутреннего финансового контроля и внутреннего финансового аудита</t>
  </si>
  <si>
    <r>
      <t xml:space="preserve">Расходы на реализацию муниципальных программ включены в бюджет района на основании постановления администрации района от 30.09.2015 года  № 810 "Об утверждении Порядка разработки, </t>
    </r>
    <r>
      <t xml:space="preserve">
</t>
    </r>
    <r>
      <t xml:space="preserve">реализации и оценки эффективности муниципальных программ Белозерского района" (с изменениями),  постановления администрации района от 18.10.2019 года № 505 "Об утверждении Перечня муниципальных программ Белозерского муниципального района на 2021-2023 годы" (с  изменениями и дополнениями)  и протокола Комиссии по разработке, реализации и оценке эффективности муниципальных программ района и повышению эффективности бюджетных расходов.                                                                                    В 2022 году в бюджете района реализовано 19 муниципальных программ, доля расходов в рамках муниципальных программ составила 98,1% от общего объема расходов бюджета. </t>
    </r>
    <r>
      <t xml:space="preserve">
</t>
    </r>
    <r>
      <t xml:space="preserve">Формирование местного бюджета в программном формате позволяет обеспечить взаимосвязь использованных бюджетных средств с достигнутыми результатами и повысить эффективность бюджетных расходов. </t>
    </r>
  </si>
  <si>
    <t>1.3</t>
  </si>
  <si>
    <t>1.3 Формирование и публикация в открытых источниках информации о бюджетном процессе в районе</t>
  </si>
  <si>
    <t>размещение на официальном сайте администрации района в информационно-телекоммуникационной сети "Интернет" информации о районном бюджете и отчета об исполнении районного бюджета</t>
  </si>
  <si>
    <t xml:space="preserve">  Информация о районном бюджете и отчет об исполнении районного бюджета на отчетную дату размещается на на официальном сайте администрации района в информационно-телекоммуникационной сети "Интернет", на официальном сайте финансового управления и публикуется в районной газете "Белозерье" на постоянной основе.</t>
  </si>
  <si>
    <t xml:space="preserve">Нет      </t>
  </si>
  <si>
    <t>2</t>
  </si>
  <si>
    <t>Подпрограмма 2   Поддержание устойчивого исполнения местных бюджетов и повышение качества управления муниципальными финансами на 2018-2020 годы</t>
  </si>
  <si>
    <t>Финансовое управление</t>
  </si>
  <si>
    <t xml:space="preserve">...                                                                                                                                </t>
  </si>
  <si>
    <t>2.1</t>
  </si>
  <si>
    <t>2.1 Выравнивание бюджетной обеспеченности муниципальных образований района</t>
  </si>
  <si>
    <t>предоставление из районного бюджета дотаций на выравнивание бюджетной обеспеченности поселений</t>
  </si>
  <si>
    <t xml:space="preserve"> Дотаций на выравнивание бюджетной обеспеченности поселений из районного ббюджета предоставляется ежемесячно по 1/12 в месяц от годового объема</t>
  </si>
  <si>
    <t>2.2</t>
  </si>
  <si>
    <t>2.2  Поддержка мер по обеспечению сбалансированности бюджетов муниципальных образований</t>
  </si>
  <si>
    <t>предоставление поселениям дотаций на поддержку мер по обеспечению сбалансированности местных бюджетов</t>
  </si>
  <si>
    <t>Дотаций на поддержку мер по обеспечению сбалансированности местных бюджетов из районного бюджета выделяются ежемесячно</t>
  </si>
  <si>
    <t>3</t>
  </si>
  <si>
    <t>Подпрограмма 3  Управление муниципальным долгом района</t>
  </si>
  <si>
    <t>3.1</t>
  </si>
  <si>
    <t>3.1 Обслуживание муниципального долга района</t>
  </si>
  <si>
    <t>поддержание размера и структуры муниципального долга района в объеме, обеспечивающем возможность гарантированного выполнения долговых обязательств в полном объеме и в установленные сроки</t>
  </si>
  <si>
    <t xml:space="preserve"> Размер и структура муниципального долга района исполнены  в объеме, обеспечивающем возможность гарантированного выполнения долговых обязательств в полном объеме и в установленные сроки</t>
  </si>
  <si>
    <t>4</t>
  </si>
  <si>
    <t xml:space="preserve"> Подпрограмма 4  Обеспечение реализации МП "Управление муниципальными финансами Белозерского муниципального района на 2018-2020 годы"</t>
  </si>
  <si>
    <t>4.1</t>
  </si>
  <si>
    <t>4.1 Обеспечение деятельности финансового управления, как ответственного исполнителя муниципальной программы</t>
  </si>
  <si>
    <t>ежегодное направление средств на обеспечение деятельности финансового управления, на обеспечение деятельности подведомственного МКУ "ЦБ" в пределах ассигновангий, предусмотренных решением о районном бюджете</t>
  </si>
  <si>
    <t>Средства на обеспечение деятельности финансового управления, на обеспечение деятельности подведомственного МКУ "ЦБ" в пределах ассигновангий, предусмотренных решением о районном бюджете, направляются ежемесячно.</t>
  </si>
  <si>
    <t>Подпрограмма 5 "Повышение финансовой граммотности населения района"</t>
  </si>
  <si>
    <t>Финансовое управление, органы местного самоуправления района</t>
  </si>
  <si>
    <t>5.1</t>
  </si>
  <si>
    <t>5.1 Проведение мероприятий, направленных на повышение уровня финансовой граммотности населения района</t>
  </si>
  <si>
    <t>Увеличение количества жителей района, охваченных мероприятиями по повышению финансовой граммотности населения района</t>
  </si>
  <si>
    <r>
      <t xml:space="preserve">Приказом финансового управления района от 03.03.2022 № 17 утвержден План мероприятий по повышению уровня финансовой грамотности населения Белозерского муниципального района на 2022 год, включающий в себя 95 мероприятий. </t>
    </r>
    <r>
      <t xml:space="preserve">
</t>
    </r>
    <r>
      <t>За 2022 год офлайн-мероприятиями, направленными на повышение финансовой грамотности населения, охвачено              4 085 участников, что составляет 29,1 % населения района. Онлайн-мероприятиями в форме размещения актуальной информации, направленной на повышение финансовой грамотности населения, проводимыми на регулярной основе, охвачен более широкий круг лиц.</t>
    </r>
    <r>
      <t xml:space="preserve">
</t>
    </r>
  </si>
  <si>
    <r>
      <t>Отчет об использовании бюджетных ассигнований бюджета района на реализацию муниципальной программы (тыс. руб.)</t>
    </r>
    <r>
      <t xml:space="preserve">
</t>
    </r>
    <r>
      <t xml:space="preserve">
</t>
    </r>
  </si>
  <si>
    <t>Таблица 14</t>
  </si>
  <si>
    <t xml:space="preserve">Статус </t>
  </si>
  <si>
    <r>
      <t xml:space="preserve">Наименование муниципальной программы, подпрограммы муниципальной программы, основного мероприятия    </t>
    </r>
    <r>
      <t xml:space="preserve">
</t>
    </r>
    <r>
      <t xml:space="preserve">
</t>
    </r>
  </si>
  <si>
    <t xml:space="preserve">Ответственный исполнитель, соисполнители </t>
  </si>
  <si>
    <t xml:space="preserve">Расходы (тыс. руб.), годы               </t>
  </si>
  <si>
    <r>
      <t xml:space="preserve">сводная бюджетная роспись, план на 1   </t>
    </r>
    <r>
      <t xml:space="preserve">
</t>
    </r>
    <r>
      <t>января отчетного года</t>
    </r>
    <r>
      <t xml:space="preserve">
</t>
    </r>
  </si>
  <si>
    <r>
      <t xml:space="preserve">сводная бюджетная роспись на отчетную дату &lt;7&gt;             </t>
    </r>
    <r>
      <t xml:space="preserve">
</t>
    </r>
  </si>
  <si>
    <t>кассовое исполнение</t>
  </si>
  <si>
    <r>
      <t>«Управление муниципальными финансами Белозерского муниципального района на 2021-2025 годы»</t>
    </r>
    <r>
      <t xml:space="preserve">
</t>
    </r>
  </si>
  <si>
    <t xml:space="preserve">Подпрограмма 1   </t>
  </si>
  <si>
    <t xml:space="preserve">Обеспечение сбалансированности районного бюджета и повышение эффективности бюджетных расходов на 2021-2025 </t>
  </si>
  <si>
    <t>Финансовое управление, администрация района</t>
  </si>
  <si>
    <t>Мероприятие 1.1</t>
  </si>
  <si>
    <t>Укрепление доходной базы районного бюджета и оптимизация расходов в целях обеспечения исполнения районного бюджета</t>
  </si>
  <si>
    <t>Мероприятие 1.2</t>
  </si>
  <si>
    <t>Обеспечение бюджетного процесса в части исполнения районного бюджета в соответствии с бюджетным законодательством</t>
  </si>
  <si>
    <t>Мероприятие 1.3</t>
  </si>
  <si>
    <t>Формирование и публикация в открытых источниках информации о бюджетном процессе в районе</t>
  </si>
  <si>
    <t>Подпрограмма 2</t>
  </si>
  <si>
    <t>Поддержание устойчивого исполнения местных бюджетов и повышение качества управления муниципальными финансами на 2021-2025 годы</t>
  </si>
  <si>
    <t>Мероприятие 2.1</t>
  </si>
  <si>
    <t>Выравнивание бюджетной обеспеченности муниципальных образований района</t>
  </si>
  <si>
    <t>Мероприятие 2.2</t>
  </si>
  <si>
    <t>Поддержка мер по обеспечению сбалансированности бюджетов муниципальных образований</t>
  </si>
  <si>
    <t>Подпрограмма 3</t>
  </si>
  <si>
    <t>Управление муниципальным долгом района</t>
  </si>
  <si>
    <t>мероприятие 3.1</t>
  </si>
  <si>
    <t>Обслуживание муниципального долга района</t>
  </si>
  <si>
    <t>Подпрограмма 4</t>
  </si>
  <si>
    <t>Обеспечение реализации МП "Управление муниципальными финансами Белозерского муниципального района на 2021-2025 годы"</t>
  </si>
  <si>
    <t>Мероприятие 4.1</t>
  </si>
  <si>
    <t>Обеспечение деятельности финансового управления, как ответственного исполнителя муниципальной программы</t>
  </si>
  <si>
    <t>Мероприятие 4.2</t>
  </si>
  <si>
    <t>Обеспечение деятельности подведомственного учреждения БКУ "Централизованная бухгалтерия"</t>
  </si>
  <si>
    <t>Подпрограмма 5</t>
  </si>
  <si>
    <t>Повышение финансовой граммотности населения района</t>
  </si>
  <si>
    <t>мероприятие 5.1</t>
  </si>
  <si>
    <t>проведение мероприятий, направленных на повышение уровня финансовой граммотности населения района</t>
  </si>
  <si>
    <t>&lt;7&gt; Для годового отчета - 31 декабря отчетного года.</t>
  </si>
  <si>
    <t xml:space="preserve">Подпрограмма 1 </t>
  </si>
  <si>
    <t xml:space="preserve">всего                    </t>
  </si>
  <si>
    <t xml:space="preserve">ответственный исполнитель подпрограммы     </t>
  </si>
  <si>
    <t xml:space="preserve">соисполнитель 1          </t>
  </si>
  <si>
    <t xml:space="preserve">...                      </t>
  </si>
  <si>
    <t>Отчет об использовании бюджетных ассигнований бюджета района, областного и федерального бюджетов, бюджетов сельских поселений и средств внебюджетных источников на реализацию муниципальной программы (тыс. руб.)</t>
  </si>
  <si>
    <t>Таблица 15</t>
  </si>
  <si>
    <t>Статус</t>
  </si>
  <si>
    <r>
      <t xml:space="preserve">Наименование муниципальной программы, подпрограммы муниципальной программы, основного мероприятия    </t>
    </r>
    <r>
      <t xml:space="preserve">
</t>
    </r>
  </si>
  <si>
    <t xml:space="preserve">Источники ресурсного обеспечения   </t>
  </si>
  <si>
    <t>Оценка расходов &lt;9&gt;</t>
  </si>
  <si>
    <t>Фактические расходы &lt;10&gt;</t>
  </si>
  <si>
    <t xml:space="preserve">Муниципальная программа   </t>
  </si>
  <si>
    <t>«Управление муниципальными финансами Белозерского муниципального района на 2021-2025 годы»</t>
  </si>
  <si>
    <t xml:space="preserve">всего                        </t>
  </si>
  <si>
    <t xml:space="preserve"> районный бюджет                          </t>
  </si>
  <si>
    <t>федеральный бюджет</t>
  </si>
  <si>
    <t xml:space="preserve">областной бюджет                                 </t>
  </si>
  <si>
    <t xml:space="preserve">бюджеты сельских поселений  </t>
  </si>
  <si>
    <t xml:space="preserve">внебюджетные источники                 </t>
  </si>
  <si>
    <t xml:space="preserve">бюджет района                         </t>
  </si>
  <si>
    <t>&lt;9&gt; В соответствии со сводной бюджетной росписью районного бюджета на 31 декабря отчетного года - собственные доходы районного бюджета и относящиеся к доходам районного бюджета средства областного бюджета; в соответствии с соглашениями, заключенными в сфере реализации муниципальной программы, - иные средства областного бюджета, бюджетов муниципальных образований района, государственных внебюджетных фондов и юридических лиц.</t>
  </si>
  <si>
    <t>&lt;10&gt; Кассовые расходы по соответствующим источникам.</t>
  </si>
  <si>
    <t>Сведения об ожидаемых значениях показателей (индикаторов)</t>
  </si>
  <si>
    <t>Таблица 16</t>
  </si>
  <si>
    <r>
      <t xml:space="preserve">Показатель (индикатор) наименование        </t>
    </r>
    <r>
      <t xml:space="preserve">
</t>
    </r>
  </si>
  <si>
    <t>Ед. изм.</t>
  </si>
  <si>
    <r>
      <t>Значения показателей (индикаторов)</t>
    </r>
    <r>
      <t xml:space="preserve">
</t>
    </r>
    <r>
      <t>муниципальной программы, подпрограммы муниципальной программы</t>
    </r>
  </si>
  <si>
    <t>Обоснование отклонений значений показателя (индикатора) на конец отчетного года (при наличии)</t>
  </si>
  <si>
    <t xml:space="preserve">текущий год  </t>
  </si>
  <si>
    <r>
      <t xml:space="preserve">ожидаемое значение на конец года      </t>
    </r>
    <r>
      <t xml:space="preserve">
</t>
    </r>
    <r>
      <t xml:space="preserve">      </t>
    </r>
    <r>
      <t xml:space="preserve">
</t>
    </r>
    <r>
      <t xml:space="preserve">           </t>
    </r>
    <r>
      <t xml:space="preserve">
</t>
    </r>
  </si>
  <si>
    <t xml:space="preserve"> «Управление муниципальными финансами Белозерского муниципального района на 2021-2025 годы» </t>
  </si>
  <si>
    <t xml:space="preserve">отношение  дефицита районного бюджета к объему налоговых и неналоговых доходов районного бюджета </t>
  </si>
  <si>
    <t xml:space="preserve">доля  расходов  районного бюджета, формируемых в рамках программ к общему объему расходов районного бюджета </t>
  </si>
  <si>
    <t>доля  долговых обязательств района по бюджетным кредитам района в объеме налоговых и неналоговых доходов</t>
  </si>
  <si>
    <t>увеличение количества жителей района, охваченных мероприятиями по финансовой граммотности</t>
  </si>
  <si>
    <t>Сведения об изменениях внесенных в муниципальную программу</t>
  </si>
  <si>
    <t>Перечень изменений</t>
  </si>
  <si>
    <t>Обоснование изменений</t>
  </si>
  <si>
    <t>Реквизиты  нормативно-правового акта</t>
  </si>
  <si>
    <t>О  внесении изменений в Постановление администрации района от   11.02.2021 № 38</t>
  </si>
  <si>
    <t>изменение объема финансирования  с   241 491,8 тыс.руб. на 241 651,2 тыс.руб.</t>
  </si>
  <si>
    <r>
      <t>Постановление администрации района   от 21.02.2022 № 49</t>
    </r>
    <r>
      <t xml:space="preserve">
</t>
    </r>
  </si>
  <si>
    <t xml:space="preserve">изменение объема финансирования  с 241 651,2 тыс.руб.  на 257 751,7 тыс.руб. </t>
  </si>
  <si>
    <r>
      <t>Постановление администрации района  от  28.06.2022 № 217</t>
    </r>
    <r>
      <t xml:space="preserve">
</t>
    </r>
  </si>
  <si>
    <t>изменение объема финансирования  с 257 751,7 тыс.руб. на 257 733,2  тыс.руб.</t>
  </si>
  <si>
    <t>Постановление администрации района  от  27.10.2022 № 387</t>
  </si>
  <si>
    <t>изменение объема финансирования  с 257 733,2 тыс.руб. на   271 372,3 тыс.руб.</t>
  </si>
  <si>
    <t>Постановление администрации района  от 23.12.2022 № 492</t>
  </si>
  <si>
    <t>Наименование муниципальной программы</t>
  </si>
  <si>
    <t>Оценка эффективности за</t>
  </si>
  <si>
    <t>2022 год</t>
  </si>
  <si>
    <t>Оценка степени достижения цели и решения задач программы</t>
  </si>
  <si>
    <t>Количество индикаторов</t>
  </si>
  <si>
    <t>Индикатор (наименование)</t>
  </si>
  <si>
    <t>Желаемая тенденция*</t>
  </si>
  <si>
    <t>И общ.к</t>
  </si>
  <si>
    <t>* увеличение</t>
  </si>
  <si>
    <t xml:space="preserve">   уменьшение</t>
  </si>
  <si>
    <t>ПДЦ общ. =</t>
  </si>
  <si>
    <t>ПДЦ пр.=</t>
  </si>
  <si>
    <t>Оценка степени соответствия уровня затрат программы</t>
  </si>
  <si>
    <r>
      <t>З</t>
    </r>
    <r>
      <rPr>
        <rFont val="Times New Roman"/>
        <color rgb="000000" tint="0"/>
        <sz val="11"/>
        <vertAlign val="superscript"/>
      </rPr>
      <t>б</t>
    </r>
  </si>
  <si>
    <r>
      <t>З</t>
    </r>
    <r>
      <rPr>
        <rFont val="Times New Roman"/>
        <color rgb="000000" tint="0"/>
        <sz val="11"/>
        <vertAlign val="superscript"/>
      </rPr>
      <t>ф</t>
    </r>
  </si>
  <si>
    <t>ЭИС</t>
  </si>
  <si>
    <t>Общая эффективность и результативность муниципальной программы</t>
  </si>
  <si>
    <t>Программа эффективна</t>
  </si>
  <si>
    <t>1,90 и более</t>
  </si>
  <si>
    <t>Программа частично эффективна</t>
  </si>
  <si>
    <t>от 1,90 до 1,75</t>
  </si>
  <si>
    <t>Программа неэффективна</t>
  </si>
  <si>
    <t>менее 1,75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</si>
</sst>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0" formatCode="#,##0.00" numFmtId="1002"/>
    <numFmt co:extendedFormatCode="#,##0.0" formatCode="#,##0.0" numFmtId="1003"/>
    <numFmt co:extendedFormatCode="0" formatCode="0" numFmtId="1004"/>
    <numFmt co:extendedFormatCode="0.00" formatCode="0.00" numFmtId="1005"/>
  </numFmts>
  <fonts count="1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8"/>
      <scheme val="minor"/>
    </font>
    <font>
      <color theme="1" tint="0"/>
      <sz val="18"/>
      <scheme val="minor"/>
    </font>
    <font>
      <name val="Times New Roman"/>
      <color theme="1" tint="0"/>
      <sz val="12"/>
    </font>
    <font>
      <name val="Times New Roman"/>
      <b val="true"/>
      <color theme="1" tint="0"/>
      <sz val="12"/>
    </font>
    <font>
      <name val="Times New Roman"/>
      <color rgb="000000" tint="0"/>
      <sz val="12"/>
    </font>
    <font>
      <name val="Times New Roman"/>
      <color theme="1" tint="0"/>
      <sz val="11"/>
    </font>
    <font>
      <name val="Times New Roman"/>
      <b val="true"/>
      <color rgb="000000" tint="0"/>
      <sz val="11"/>
    </font>
    <font>
      <name val="Times New Roman"/>
      <color rgb="000000" tint="0"/>
      <sz val="11"/>
    </font>
    <font>
      <name val="Times New Roman"/>
      <color theme="1" tint="0"/>
      <sz val="10"/>
    </font>
    <font>
      <name val="Times New Roman"/>
      <b val="true"/>
      <color theme="1" tint="0"/>
      <sz val="11"/>
    </font>
    <font>
      <sz val="11"/>
      <scheme val="minor"/>
    </font>
    <font>
      <name val="Times New Roman"/>
      <color rgb="0070C0" tint="0"/>
      <sz val="11"/>
    </font>
    <font>
      <color rgb="0070C0" tint="0"/>
      <sz val="11"/>
      <scheme val="minor"/>
    </font>
    <font>
      <name val="Times New Roman"/>
      <sz val="11"/>
    </font>
    <font>
      <name val="Times New Roman"/>
      <b val="true"/>
      <color rgb="0070C0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none"/>
    </border>
    <border>
      <right style="none"/>
      <top style="none"/>
      <bottom style="thin">
        <color rgb="000000" tint="0"/>
      </bottom>
    </border>
    <border>
      <right style="thin">
        <color rgb="000000" tint="0"/>
      </right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75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2" numFmtId="1000" quotePrefix="false">
      <alignment vertical="center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5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vertical="top" wrapText="true"/>
    </xf>
    <xf applyAlignment="true" applyBorder="true" applyFont="true" applyNumberFormat="true" borderId="2" fillId="0" fontId="5" numFmtId="1000" quotePrefix="false">
      <alignment horizontal="center" vertical="top" wrapText="true"/>
    </xf>
    <xf applyAlignment="true" applyBorder="true" applyFont="true" applyNumberFormat="true" borderId="3" fillId="0" fontId="5" numFmtId="1000" quotePrefix="false">
      <alignment horizontal="center" vertical="top" wrapText="true"/>
    </xf>
    <xf applyAlignment="true" applyBorder="true" applyFont="true" applyNumberFormat="true" borderId="4" fillId="0" fontId="5" numFmtId="1000" quotePrefix="false">
      <alignment horizontal="center" vertical="top" wrapText="true"/>
    </xf>
    <xf applyAlignment="true" applyBorder="true" applyFont="true" applyNumberFormat="true" borderId="2" fillId="0" fontId="6" numFmtId="1000" quotePrefix="false">
      <alignment horizontal="center" vertical="top" wrapText="true"/>
    </xf>
    <xf applyAlignment="true" applyBorder="true" applyFont="true" applyNumberFormat="true" borderId="3" fillId="0" fontId="6" numFmtId="1000" quotePrefix="false">
      <alignment horizontal="center" vertical="top" wrapText="true"/>
    </xf>
    <xf applyAlignment="true" applyBorder="true" applyFont="true" applyNumberFormat="true" borderId="4" fillId="0" fontId="6" numFmtId="1000" quotePrefix="false">
      <alignment horizontal="center" vertical="top" wrapText="true"/>
    </xf>
    <xf applyAlignment="true" applyBorder="true" applyFont="true" applyNumberFormat="true" borderId="2" fillId="0" fontId="5" numFmtId="1000" quotePrefix="false">
      <alignment horizontal="left" vertical="top" wrapText="true"/>
    </xf>
    <xf applyAlignment="true" applyBorder="true" applyFont="true" applyNumberFormat="true" borderId="2" fillId="0" fontId="7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vertical="center" wrapText="true"/>
    </xf>
    <xf applyAlignment="true" applyBorder="true" applyFont="true" applyNumberFormat="true" borderId="7" fillId="0" fontId="7" numFmtId="1000" quotePrefix="false">
      <alignment horizontal="center" vertical="center" wrapText="true"/>
    </xf>
    <xf applyAlignment="true" applyBorder="true" applyFont="true" applyNumberFormat="true" borderId="8" fillId="0" fontId="5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horizontal="left" vertical="center" wrapText="true"/>
    </xf>
    <xf applyAlignment="true" applyBorder="true" applyFont="true" applyNumberFormat="true" borderId="2" fillId="0" fontId="5" numFmtId="1000" quotePrefix="false">
      <alignment horizontal="center" vertical="center"/>
    </xf>
    <xf applyAlignment="true" applyBorder="true" applyFont="true" applyNumberFormat="true" borderId="9" fillId="0" fontId="5" numFmtId="1000" quotePrefix="false">
      <alignment horizontal="center" vertical="top" wrapText="true"/>
    </xf>
    <xf applyAlignment="true" applyBorder="true" applyFont="true" applyNumberFormat="true" borderId="10" fillId="0" fontId="5" numFmtId="1000" quotePrefix="false">
      <alignment horizontal="center" vertical="top" wrapText="true"/>
    </xf>
    <xf applyAlignment="true" applyBorder="true" applyFont="true" applyNumberFormat="true" borderId="11" fillId="0" fontId="5" numFmtId="1000" quotePrefix="false">
      <alignment horizontal="center" vertical="top" wrapText="true"/>
    </xf>
    <xf applyAlignment="true" applyBorder="true" applyFont="true" applyNumberFormat="true" borderId="9" fillId="0" fontId="5" numFmtId="1000" quotePrefix="false">
      <alignment vertical="top" wrapText="true"/>
    </xf>
    <xf applyAlignment="true" applyBorder="true" applyFont="true" applyNumberFormat="true" borderId="2" fillId="0" fontId="5" numFmtId="1000" quotePrefix="false">
      <alignment horizontal="center"/>
    </xf>
    <xf applyAlignment="true" applyBorder="true" applyFont="true" applyNumberFormat="true" borderId="2" fillId="0" fontId="5" numFmtId="1000" quotePrefix="false">
      <alignment horizontal="left" wrapText="true"/>
    </xf>
    <xf applyAlignment="true" applyBorder="true" applyFill="true" applyFont="true" applyNumberFormat="true" borderId="2" fillId="2" fontId="5" numFmtId="1000" quotePrefix="false">
      <alignment horizontal="center" vertical="center"/>
    </xf>
    <xf applyBorder="true" applyFont="true" applyNumberFormat="true" borderId="2" fillId="0" fontId="5" numFmtId="1000" quotePrefix="false"/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left"/>
    </xf>
    <xf applyAlignment="true" applyFont="true" applyNumberFormat="true" borderId="0" fillId="0" fontId="6" numFmtId="1000" quotePrefix="false">
      <alignment horizontal="center" vertical="top" wrapText="true"/>
    </xf>
    <xf applyAlignment="true" applyFont="true" applyNumberFormat="true" borderId="0" fillId="0" fontId="8" numFmtId="1000" quotePrefix="false">
      <alignment horizontal="right"/>
    </xf>
    <xf applyAlignment="true" applyFont="true" applyNumberFormat="true" borderId="0" fillId="0" fontId="8" numFmtId="1000" quotePrefix="false">
      <alignment horizontal="left"/>
    </xf>
    <xf applyFont="true" applyNumberFormat="true" borderId="0" fillId="0" fontId="8" numFmtId="1000" quotePrefix="false"/>
    <xf applyAlignment="true" applyBorder="true" applyFont="true" applyNumberFormat="true" borderId="2" fillId="0" fontId="8" numFmtId="1000" quotePrefix="false">
      <alignment horizontal="right" vertical="center" wrapText="true"/>
    </xf>
    <xf applyAlignment="true" applyBorder="true" applyFont="true" applyNumberFormat="true" borderId="2" fillId="0" fontId="8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center" vertical="center" wrapText="true"/>
    </xf>
    <xf applyAlignment="true" applyBorder="true" applyFont="true" applyNumberFormat="true" borderId="2" fillId="0" fontId="8" numFmtId="1000" quotePrefix="false">
      <alignment horizontal="center" vertical="center"/>
    </xf>
    <xf applyAlignment="true" applyBorder="true" applyFont="true" applyNumberFormat="true" borderId="4" fillId="0" fontId="8" numFmtId="1000" quotePrefix="false">
      <alignment horizontal="center" vertical="center"/>
    </xf>
    <xf applyAlignment="true" applyBorder="true" applyFont="true" applyNumberFormat="true" borderId="6" fillId="0" fontId="8" numFmtId="1000" quotePrefix="false">
      <alignment horizontal="right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2" fillId="0" fontId="8" numFmtId="1000" quotePrefix="false">
      <alignment horizontal="right" vertical="top" wrapText="true"/>
    </xf>
    <xf applyAlignment="true" applyBorder="true" applyFont="true" applyNumberFormat="true" borderId="2" fillId="0" fontId="8" numFmtId="1000" quotePrefix="false">
      <alignment horizontal="center" vertical="top" wrapText="true"/>
    </xf>
    <xf applyAlignment="true" applyBorder="true" applyFont="true" applyNumberFormat="true" borderId="3" fillId="0" fontId="8" numFmtId="1000" quotePrefix="false">
      <alignment horizontal="center" vertical="top" wrapText="true"/>
    </xf>
    <xf applyAlignment="true" applyBorder="true" applyFont="true" applyNumberFormat="true" borderId="4" fillId="0" fontId="8" numFmtId="1000" quotePrefix="false">
      <alignment horizontal="center" vertical="top" wrapText="true"/>
    </xf>
    <xf applyAlignment="true" applyFont="true" applyNumberFormat="true" borderId="0" fillId="0" fontId="9" numFmtId="1000" quotePrefix="false">
      <alignment vertical="top" wrapText="true"/>
    </xf>
    <xf applyAlignment="true" applyBorder="true" applyFont="true" applyNumberFormat="true" borderId="2" fillId="0" fontId="8" numFmtId="1001" quotePrefix="false">
      <alignment horizontal="right" vertical="top" wrapText="true"/>
    </xf>
    <xf applyAlignment="true" applyBorder="true" applyFont="true" applyNumberFormat="true" borderId="2" fillId="0" fontId="10" numFmtId="1000" quotePrefix="false">
      <alignment horizontal="left" vertical="top" wrapText="true"/>
    </xf>
    <xf applyAlignment="true" applyBorder="true" applyFont="true" applyNumberFormat="true" borderId="2" fillId="0" fontId="10" numFmtId="1000" quotePrefix="false">
      <alignment horizontal="center" vertical="top" wrapText="true"/>
    </xf>
    <xf applyAlignment="true" applyBorder="true" applyFill="true" applyFont="true" applyNumberFormat="true" borderId="2" fillId="2" fontId="11" numFmtId="1000" quotePrefix="false">
      <alignment horizontal="justify" vertical="top" wrapText="true"/>
    </xf>
    <xf applyAlignment="true" applyBorder="true" applyFont="true" applyNumberFormat="true" borderId="2" fillId="0" fontId="10" numFmtId="1000" quotePrefix="false">
      <alignment horizontal="justify" vertical="top"/>
    </xf>
    <xf applyAlignment="true" applyBorder="true" applyFont="true" applyNumberFormat="true" borderId="2" fillId="0" fontId="9" numFmtId="1000" quotePrefix="false">
      <alignment horizontal="left" vertical="top" wrapText="true"/>
    </xf>
    <xf applyAlignment="true" applyBorder="true" applyFont="true" applyNumberFormat="true" borderId="2" fillId="0" fontId="8" numFmtId="1000" quotePrefix="false">
      <alignment horizontal="left" vertical="top" wrapText="true"/>
    </xf>
    <xf applyAlignment="true" applyBorder="true" applyFont="true" applyNumberFormat="true" borderId="7" fillId="0" fontId="10" numFmtId="16" quotePrefix="false">
      <alignment horizontal="left" vertical="top" wrapText="true"/>
    </xf>
    <xf applyAlignment="true" applyBorder="true" applyFont="true" applyNumberFormat="true" borderId="7" fillId="0" fontId="8" numFmtId="1000" quotePrefix="false">
      <alignment horizontal="center" vertical="top" wrapText="true"/>
    </xf>
    <xf applyAlignment="true" applyBorder="true" applyFill="true" applyFont="true" applyNumberFormat="true" borderId="2" fillId="2" fontId="8" numFmtId="1000" quotePrefix="false">
      <alignment horizontal="center" vertical="top" wrapText="true"/>
    </xf>
    <xf applyAlignment="true" applyBorder="true" applyFont="true" applyNumberFormat="true" borderId="12" fillId="0" fontId="8" numFmtId="1001" quotePrefix="false">
      <alignment horizontal="right" vertical="top" wrapText="true"/>
    </xf>
    <xf applyAlignment="true" applyBorder="true" applyFont="true" applyNumberFormat="true" borderId="2" fillId="0" fontId="12" numFmtId="1000" quotePrefix="false">
      <alignment horizontal="left" vertical="top" wrapText="true"/>
    </xf>
    <xf applyAlignment="true" applyBorder="true" applyFont="true" applyNumberFormat="true" borderId="2" fillId="0" fontId="5" numFmtId="1000" quotePrefix="false">
      <alignment horizontal="center" vertical="top"/>
    </xf>
    <xf applyAlignment="true" applyBorder="true" applyFont="true" applyNumberFormat="true" borderId="2" fillId="0" fontId="6" numFmtId="1000" quotePrefix="false">
      <alignment horizontal="left" vertical="top" wrapText="true"/>
    </xf>
    <xf applyAlignment="true" applyBorder="true" applyFont="true" applyNumberFormat="true" borderId="2" fillId="0" fontId="8" numFmtId="1001" quotePrefix="false">
      <alignment horizontal="right" vertical="top"/>
    </xf>
    <xf applyAlignment="true" applyBorder="true" applyFont="true" applyNumberFormat="true" borderId="2" fillId="0" fontId="8" numFmtId="1000" quotePrefix="false">
      <alignment wrapText="true"/>
    </xf>
    <xf applyAlignment="true" applyBorder="true" applyFont="true" applyNumberFormat="true" borderId="2" fillId="0" fontId="8" numFmtId="1000" quotePrefix="false">
      <alignment vertical="top" wrapText="true"/>
    </xf>
    <xf applyAlignment="true" applyBorder="true" applyFill="true" applyFont="true" applyNumberFormat="true" borderId="2" fillId="2" fontId="8" numFmtId="1000" quotePrefix="false">
      <alignment wrapText="true"/>
    </xf>
    <xf applyAlignment="true" applyBorder="true" applyFont="true" applyNumberFormat="true" borderId="2" fillId="0" fontId="8" numFmtId="1000" quotePrefix="false">
      <alignment horizontal="center" vertical="top"/>
    </xf>
    <xf applyFill="true" applyFont="true" applyNumberFormat="true" borderId="0" fillId="2" fontId="1" numFmtId="1000" quotePrefix="false"/>
    <xf applyAlignment="true" applyFont="true" applyNumberFormat="true" borderId="0" fillId="0" fontId="12" numFmtId="1000" quotePrefix="false">
      <alignment horizontal="center" vertical="top" wrapText="true"/>
    </xf>
    <xf applyAlignment="true" applyFill="true" applyFont="true" applyNumberFormat="true" borderId="0" fillId="2" fontId="8" numFmtId="1000" quotePrefix="false">
      <alignment horizontal="right"/>
    </xf>
    <xf applyAlignment="true" applyBorder="true" applyFont="true" applyNumberFormat="true" borderId="3" fillId="0" fontId="8" numFmtId="1000" quotePrefix="false">
      <alignment horizontal="center" vertical="center" wrapText="true"/>
    </xf>
    <xf applyAlignment="true" applyBorder="true" applyFill="true" applyFont="true" applyNumberFormat="true" borderId="2" fillId="2" fontId="8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2" fillId="0" fontId="12" numFmtId="1002" quotePrefix="false">
      <alignment horizontal="center" vertical="center" wrapText="true"/>
    </xf>
    <xf applyAlignment="true" applyBorder="true" applyFill="true" applyFont="true" applyNumberFormat="true" borderId="2" fillId="2" fontId="12" numFmtId="1002" quotePrefix="false">
      <alignment horizontal="center" vertical="center" wrapText="true"/>
    </xf>
    <xf applyAlignment="true" applyBorder="true" applyFont="true" applyNumberFormat="true" borderId="6" fillId="0" fontId="6" numFmtId="1000" quotePrefix="false">
      <alignment horizontal="center" vertical="center" wrapText="true"/>
    </xf>
    <xf applyAlignment="true" applyBorder="true" applyFont="true" applyNumberFormat="true" borderId="6" fillId="0" fontId="10" numFmtId="1000" quotePrefix="false">
      <alignment horizontal="center" vertical="top" wrapText="true"/>
    </xf>
    <xf applyAlignment="true" applyBorder="true" applyFont="true" applyNumberFormat="true" borderId="6" fillId="0" fontId="12" numFmtId="1002" quotePrefix="false">
      <alignment horizontal="center" vertical="center" wrapText="true"/>
    </xf>
    <xf applyAlignment="true" applyBorder="true" applyFill="true" applyFont="true" applyNumberFormat="true" borderId="6" fillId="2" fontId="12" numFmtId="1002" quotePrefix="false">
      <alignment horizontal="center" vertical="center" wrapText="true"/>
    </xf>
    <xf applyAlignment="true" applyBorder="true" applyFont="true" applyNumberFormat="true" borderId="2" fillId="0" fontId="12" numFmtId="1000" quotePrefix="false">
      <alignment horizontal="center" vertical="top"/>
    </xf>
    <xf applyAlignment="true" applyBorder="true" applyFont="true" applyNumberFormat="true" borderId="2" fillId="0" fontId="9" numFmtId="1000" quotePrefix="false">
      <alignment horizontal="center" vertical="top" wrapText="true"/>
    </xf>
    <xf applyAlignment="true" applyBorder="true" applyFont="true" applyNumberFormat="true" borderId="2" fillId="0" fontId="12" numFmtId="1003" quotePrefix="false">
      <alignment horizontal="center" vertical="top" wrapText="true"/>
    </xf>
    <xf applyAlignment="true" applyBorder="true" applyFill="true" applyFont="true" applyNumberFormat="true" borderId="2" fillId="2" fontId="12" numFmtId="1003" quotePrefix="false">
      <alignment horizontal="center" vertical="top" wrapText="true"/>
    </xf>
    <xf applyAlignment="true" applyBorder="true" applyFont="true" applyNumberFormat="true" borderId="2" fillId="0" fontId="8" numFmtId="1003" quotePrefix="false">
      <alignment horizontal="center" vertical="top" wrapText="true"/>
    </xf>
    <xf applyAlignment="true" applyBorder="true" applyFill="true" applyFont="true" applyNumberFormat="true" borderId="2" fillId="2" fontId="8" numFmtId="1003" quotePrefix="false">
      <alignment horizontal="center" vertical="top" wrapText="true"/>
    </xf>
    <xf applyAlignment="true" applyBorder="true" applyFill="true" applyFont="true" applyNumberFormat="true" borderId="2" fillId="2" fontId="10" numFmtId="1000" quotePrefix="false">
      <alignment horizontal="center" vertical="top" wrapText="true"/>
    </xf>
    <xf applyAlignment="true" applyBorder="true" applyFont="true" applyNumberFormat="true" borderId="2" fillId="0" fontId="12" numFmtId="1000" quotePrefix="false">
      <alignment horizontal="center" vertical="top" wrapText="true"/>
    </xf>
    <xf applyAlignment="true" applyFill="true" applyFont="true" applyNumberFormat="true" borderId="0" fillId="2" fontId="12" numFmtId="1000" quotePrefix="false">
      <alignment horizontal="center" vertical="top" wrapText="true"/>
    </xf>
    <xf applyAlignment="true" applyBorder="true" applyFont="true" applyNumberFormat="true" borderId="2" fillId="0" fontId="6" numFmtId="1003" quotePrefix="false">
      <alignment horizontal="center" vertical="top" wrapText="true"/>
    </xf>
    <xf applyAlignment="true" applyBorder="true" applyFill="true" applyFont="true" applyNumberFormat="true" borderId="2" fillId="2" fontId="6" numFmtId="1003" quotePrefix="false">
      <alignment horizontal="center" vertical="top" wrapText="true"/>
    </xf>
    <xf applyAlignment="true" applyBorder="true" applyFont="true" applyNumberFormat="true" borderId="2" fillId="0" fontId="5" numFmtId="1003" quotePrefix="false">
      <alignment horizontal="center" vertical="top" wrapText="true"/>
    </xf>
    <xf applyAlignment="true" applyBorder="true" applyFill="true" applyFont="true" applyNumberFormat="true" borderId="2" fillId="2" fontId="5" numFmtId="1003" quotePrefix="false">
      <alignment horizontal="center" vertical="top" wrapText="true"/>
    </xf>
    <xf applyAlignment="true" applyFont="true" applyNumberFormat="true" borderId="0" fillId="0" fontId="8" numFmtId="1000" quotePrefix="false">
      <alignment horizontal="left" vertical="top" wrapText="true"/>
    </xf>
    <xf applyAlignment="true" applyBorder="true" applyFont="true" applyNumberFormat="true" borderId="7" fillId="0" fontId="1" numFmtId="1000" quotePrefix="false">
      <alignment vertical="top" wrapText="true"/>
    </xf>
    <xf applyAlignment="true" applyBorder="true" applyFont="true" applyNumberFormat="true" borderId="2" fillId="0" fontId="1" numFmtId="1000" quotePrefix="false">
      <alignment vertical="center" wrapText="true"/>
    </xf>
    <xf applyAlignment="true" applyBorder="true" applyFont="true" applyNumberFormat="true" borderId="2" fillId="0" fontId="1" numFmtId="1002" quotePrefix="false">
      <alignment vertical="top" wrapText="true"/>
    </xf>
    <xf applyAlignment="true" applyBorder="true" applyFill="true" applyFont="true" applyNumberFormat="true" borderId="2" fillId="2" fontId="1" numFmtId="1002" quotePrefix="false">
      <alignment vertical="top" wrapText="true"/>
    </xf>
    <xf applyAlignment="true" applyBorder="true" applyFont="true" applyNumberFormat="true" borderId="5" fillId="0" fontId="1" numFmtId="1000" quotePrefix="false">
      <alignment vertical="top" wrapText="true"/>
    </xf>
    <xf applyAlignment="true" applyBorder="true" applyFont="true" applyNumberFormat="true" borderId="13" fillId="0" fontId="1" numFmtId="1000" quotePrefix="false">
      <alignment vertical="top" wrapText="true"/>
    </xf>
    <xf applyAlignment="true" applyBorder="true" applyFont="true" applyNumberFormat="true" borderId="7" fillId="0" fontId="1" numFmtId="1000" quotePrefix="false">
      <alignment horizontal="center" vertical="center" wrapText="true"/>
    </xf>
    <xf applyAlignment="true" applyBorder="true" applyFont="true" applyNumberFormat="true" borderId="7" fillId="0" fontId="1" numFmtId="1002" quotePrefix="false">
      <alignment vertical="top" wrapText="true"/>
    </xf>
    <xf applyAlignment="true" applyBorder="true" applyFill="true" applyFont="true" applyNumberFormat="true" borderId="7" fillId="2" fontId="1" numFmtId="1002" quotePrefix="false">
      <alignment vertical="top" wrapText="true"/>
    </xf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1" numFmtId="1000" quotePrefix="false">
      <alignment horizontal="center"/>
    </xf>
    <xf applyAlignment="true" applyBorder="true" applyFont="true" applyNumberFormat="true" borderId="2" fillId="0" fontId="8" numFmtId="1002" quotePrefix="false">
      <alignment horizontal="center" vertical="top" wrapText="true"/>
    </xf>
    <xf applyAlignment="true" applyBorder="true" applyFill="true" applyFont="true" applyNumberFormat="true" borderId="2" fillId="2" fontId="8" numFmtId="1002" quotePrefix="false">
      <alignment horizontal="center" vertical="top" wrapText="true"/>
    </xf>
    <xf applyAlignment="true" applyBorder="true" applyFont="true" applyNumberFormat="true" borderId="5" fillId="0" fontId="8" numFmtId="1000" quotePrefix="false">
      <alignment horizontal="left" vertical="top" wrapText="true"/>
    </xf>
    <xf applyAlignment="true" applyBorder="true" applyFont="true" applyNumberFormat="true" borderId="5" fillId="0" fontId="12" numFmtId="1000" quotePrefix="false">
      <alignment horizontal="center" vertical="top" wrapText="true"/>
    </xf>
    <xf applyAlignment="true" applyBorder="true" applyFont="true" applyNumberFormat="true" borderId="6" fillId="0" fontId="8" numFmtId="1000" quotePrefix="false">
      <alignment horizontal="left" vertical="top" wrapText="true"/>
    </xf>
    <xf applyAlignment="true" applyBorder="true" applyFont="true" applyNumberFormat="true" borderId="6" fillId="0" fontId="12" numFmtId="1000" quotePrefix="false">
      <alignment horizontal="center" vertical="top" wrapText="true"/>
    </xf>
    <xf applyAlignment="true" applyFont="true" applyNumberFormat="true" borderId="0" fillId="0" fontId="8" numFmtId="1000" quotePrefix="false">
      <alignment horizontal="left" wrapText="true"/>
    </xf>
    <xf applyAlignment="true" applyFont="true" applyNumberFormat="true" borderId="0" fillId="0" fontId="8" numFmtId="1000" quotePrefix="false">
      <alignment horizontal="center" vertical="top" wrapText="true"/>
    </xf>
    <xf applyAlignment="true" applyBorder="true" applyFont="true" applyNumberFormat="true" borderId="5" fillId="0" fontId="8" numFmtId="1000" quotePrefix="false">
      <alignment horizontal="center" vertical="center" wrapText="true"/>
    </xf>
    <xf applyAlignment="true" applyBorder="true" applyFont="true" applyNumberFormat="true" borderId="2" fillId="0" fontId="8" numFmtId="1000" quotePrefix="false">
      <alignment horizontal="left" vertical="center" wrapText="true"/>
    </xf>
    <xf applyAlignment="true" applyBorder="true" applyFont="true" applyNumberFormat="true" borderId="7" fillId="0" fontId="10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left" vertical="center" wrapText="true"/>
    </xf>
    <xf applyAlignment="true" applyBorder="true" applyFont="true" applyNumberFormat="true" borderId="7" fillId="0" fontId="8" numFmtId="1000" quotePrefix="false">
      <alignment horizontal="center" vertical="center"/>
    </xf>
    <xf applyAlignment="true" applyFill="true" applyFont="true" applyNumberFormat="true" borderId="0" fillId="2" fontId="5" numFmtId="1000" quotePrefix="false">
      <alignment horizontal="center" vertical="center"/>
    </xf>
    <xf applyAlignment="true" applyBorder="true" applyFont="true" applyNumberFormat="true" borderId="7" fillId="0" fontId="8" numFmtId="1000" quotePrefix="false">
      <alignment horizontal="left" vertical="top" wrapText="true"/>
    </xf>
    <xf applyAlignment="true" applyBorder="true" applyFont="true" applyNumberFormat="true" borderId="2" fillId="0" fontId="10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0" numFmtId="1000" quotePrefix="false">
      <alignment horizontal="center" vertical="center"/>
    </xf>
    <xf applyAlignment="true" applyFont="true" applyNumberFormat="true" borderId="0" fillId="0" fontId="13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vertical="center" wrapText="true"/>
    </xf>
    <xf applyAlignment="true" applyBorder="true" applyFont="true" applyNumberFormat="true" borderId="1" fillId="0" fontId="12" numFmtId="1000" quotePrefix="false">
      <alignment horizontal="center" vertical="top"/>
    </xf>
    <xf applyAlignment="true" applyBorder="true" applyFont="true" applyNumberFormat="true" borderId="10" fillId="0" fontId="12" numFmtId="1000" quotePrefix="false">
      <alignment horizontal="center" vertical="top"/>
    </xf>
    <xf applyAlignment="true" applyBorder="true" applyFont="true" applyNumberFormat="true" borderId="14" fillId="0" fontId="12" numFmtId="1000" quotePrefix="false">
      <alignment horizontal="center" vertical="top"/>
    </xf>
    <xf applyAlignment="true" applyBorder="true" applyFont="true" applyNumberFormat="true" borderId="2" fillId="0" fontId="8" numFmtId="1000" quotePrefix="false">
      <alignment vertical="top"/>
    </xf>
    <xf applyAlignment="true" applyBorder="true" applyFont="true" applyNumberFormat="true" borderId="15" fillId="0" fontId="8" numFmtId="1000" quotePrefix="false">
      <alignment horizontal="left" vertical="center" wrapText="true"/>
    </xf>
    <xf applyAlignment="true" applyBorder="true" applyFont="true" applyNumberFormat="true" borderId="2" fillId="0" fontId="12" numFmtId="1000" quotePrefix="false">
      <alignment horizontal="center" vertical="center" wrapText="true"/>
    </xf>
    <xf applyAlignment="true" applyBorder="true" applyFont="true" applyNumberFormat="true" borderId="16" fillId="0" fontId="12" numFmtId="1000" quotePrefix="false">
      <alignment horizontal="center" vertical="center" wrapText="true"/>
    </xf>
    <xf applyAlignment="true" applyBorder="true" applyFont="true" applyNumberFormat="true" borderId="15" fillId="0" fontId="12" numFmtId="1000" quotePrefix="false">
      <alignment horizontal="center" vertical="center" wrapText="true"/>
    </xf>
    <xf applyAlignment="true" applyBorder="true" applyFont="true" applyNumberFormat="true" borderId="17" fillId="0" fontId="8" numFmtId="1000" quotePrefix="false">
      <alignment horizontal="left" vertical="center" wrapText="true"/>
    </xf>
    <xf applyAlignment="true" applyBorder="true" applyFont="true" applyNumberFormat="true" borderId="18" fillId="0" fontId="8" numFmtId="1000" quotePrefix="false">
      <alignment horizontal="left" vertical="center" wrapText="true"/>
    </xf>
    <xf applyAlignment="true" applyBorder="true" applyFont="true" applyNumberFormat="true" borderId="17" fillId="0" fontId="12" numFmtId="1000" quotePrefix="false">
      <alignment horizontal="center" vertical="center" wrapText="true"/>
    </xf>
    <xf applyAlignment="true" applyBorder="true" applyFont="true" applyNumberFormat="true" borderId="19" fillId="0" fontId="12" numFmtId="1000" quotePrefix="false">
      <alignment horizontal="center" vertical="center" wrapText="true"/>
    </xf>
    <xf applyAlignment="true" applyBorder="true" applyFont="true" applyNumberFormat="true" borderId="18" fillId="0" fontId="12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left" vertical="center" wrapText="true"/>
    </xf>
    <xf applyAlignment="true" applyBorder="true" applyFont="true" applyNumberFormat="true" borderId="3" fillId="0" fontId="8" numFmtId="1000" quotePrefix="false">
      <alignment horizontal="center" vertical="center"/>
    </xf>
    <xf applyAlignment="true" applyFont="true" applyNumberFormat="true" borderId="0" fillId="0" fontId="8" numFmtId="1000" quotePrefix="false">
      <alignment horizontal="left" vertical="center" wrapText="true"/>
    </xf>
    <xf applyAlignment="true" applyFont="true" applyNumberFormat="true" borderId="0" fillId="0" fontId="8" numFmtId="1000" quotePrefix="false">
      <alignment horizontal="center" vertical="center"/>
    </xf>
    <xf applyFont="true" applyNumberFormat="true" borderId="0" fillId="0" fontId="12" numFmtId="1000" quotePrefix="false"/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2" fillId="0" fontId="8" numFmtId="1004" quotePrefix="false">
      <alignment horizontal="center" vertical="center"/>
    </xf>
    <xf applyAlignment="true" applyBorder="true" applyFont="true" applyNumberFormat="true" borderId="2" fillId="0" fontId="14" numFmtId="1005" quotePrefix="false">
      <alignment horizontal="center" vertical="center"/>
    </xf>
    <xf applyAlignment="true" applyFont="true" applyNumberFormat="true" borderId="0" fillId="0" fontId="1" numFmtId="1004" quotePrefix="false">
      <alignment horizontal="center"/>
    </xf>
    <xf applyFont="true" applyNumberFormat="true" borderId="0" fillId="0" fontId="1" numFmtId="1004" quotePrefix="false"/>
    <xf applyAlignment="true" applyFont="true" applyNumberFormat="true" borderId="0" fillId="0" fontId="15" numFmtId="1000" quotePrefix="false">
      <alignment horizontal="center"/>
    </xf>
    <xf applyAlignment="true" applyBorder="true" applyFont="true" applyNumberFormat="true" borderId="2" fillId="0" fontId="16" numFmtId="1000" quotePrefix="false">
      <alignment horizontal="center" vertical="center" wrapText="true"/>
    </xf>
    <xf applyAlignment="true" applyBorder="true" applyFont="true" applyNumberFormat="true" borderId="2" fillId="0" fontId="8" numFmtId="1000" quotePrefix="false">
      <alignment horizontal="center" wrapText="true"/>
    </xf>
    <xf applyBorder="true" applyFont="true" applyNumberFormat="true" borderId="2" fillId="0" fontId="8" numFmtId="1000" quotePrefix="false"/>
    <xf applyAlignment="true" applyBorder="true" applyFill="true" applyFont="true" applyNumberFormat="true" borderId="2" fillId="2" fontId="8" numFmtId="1000" quotePrefix="false">
      <alignment horizontal="center" vertical="center"/>
    </xf>
    <xf applyAlignment="true" applyFont="true" applyNumberFormat="true" borderId="0" fillId="0" fontId="8" numFmtId="1000" quotePrefix="false">
      <alignment horizontal="center"/>
    </xf>
    <xf applyAlignment="true" applyFont="true" applyNumberFormat="true" borderId="0" fillId="0" fontId="12" numFmtId="1000" quotePrefix="false">
      <alignment horizontal="center"/>
    </xf>
    <xf applyAlignment="true" applyFont="true" applyNumberFormat="true" borderId="0" fillId="0" fontId="17" numFmtId="1005" quotePrefix="false">
      <alignment horizontal="center"/>
    </xf>
    <xf applyAlignment="true" applyBorder="true" applyFont="true" applyNumberFormat="true" borderId="2" fillId="0" fontId="8" numFmtId="1005" quotePrefix="false">
      <alignment horizontal="center"/>
    </xf>
    <xf applyAlignment="true" applyBorder="true" applyFont="true" applyNumberFormat="true" borderId="2" fillId="0" fontId="14" numFmtId="1005" quotePrefix="false">
      <alignment horizontal="center"/>
    </xf>
    <xf applyAlignment="true" applyBorder="true" applyFont="true" applyNumberFormat="true" borderId="20" fillId="0" fontId="8" numFmtId="1000" quotePrefix="false">
      <alignment horizontal="center" vertical="center" wrapText="true"/>
    </xf>
    <xf applyAlignment="true" applyBorder="true" applyFont="true" applyNumberFormat="true" borderId="21" fillId="0" fontId="8" numFmtId="1000" quotePrefix="false">
      <alignment horizontal="center" vertical="center" wrapText="true"/>
    </xf>
    <xf applyAlignment="true" applyBorder="true" applyFont="true" applyNumberFormat="true" borderId="22" fillId="0" fontId="8" numFmtId="1000" quotePrefix="false">
      <alignment horizontal="center" vertical="center" wrapText="true"/>
    </xf>
    <xf applyAlignment="true" applyBorder="true" applyFont="true" applyNumberFormat="true" borderId="20" fillId="0" fontId="17" numFmtId="1005" quotePrefix="false">
      <alignment horizontal="center" vertical="center"/>
    </xf>
    <xf applyAlignment="true" applyBorder="true" applyFont="true" applyNumberFormat="true" borderId="22" fillId="0" fontId="17" numFmtId="1005" quotePrefix="false">
      <alignment horizontal="center" vertical="center"/>
    </xf>
    <xf applyAlignment="true" applyBorder="true" applyFont="true" applyNumberFormat="true" borderId="2" fillId="0" fontId="8" numFmtId="1000" quotePrefix="false">
      <alignment horizontal="left"/>
    </xf>
    <xf applyAlignment="true" applyBorder="true" applyFont="true" applyNumberFormat="true" borderId="3" fillId="0" fontId="8" numFmtId="1000" quotePrefix="false">
      <alignment horizontal="left"/>
    </xf>
    <xf applyAlignment="true" applyBorder="true" applyFont="true" applyNumberFormat="true" borderId="4" fillId="0" fontId="8" numFmtId="1000" quotePrefix="false">
      <alignment horizontal="left"/>
    </xf>
    <xf applyAlignment="true" applyBorder="true" applyFont="true" applyNumberFormat="true" borderId="4" fillId="0" fontId="8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1" Target="theme/theme1.xml" Type="http://schemas.openxmlformats.org/officeDocument/2006/relationships/theme"/>
  <Relationship Id="rId10" Target="styles.xml" Type="http://schemas.openxmlformats.org/officeDocument/2006/relationships/styles"/>
  <Relationship Id="rId9" Target="sharedStrings.xml" Type="http://schemas.openxmlformats.org/officeDocument/2006/relationships/sharedStrings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2" Target="../comments1.xml" Type="http://schemas.openxmlformats.org/officeDocument/2006/relationships/comments"/>
  <Relationship Id="rId1" Target="../drawings/vmlDrawing1.vml" Type="http://schemas.openxmlformats.org/officeDocument/2006/relationships/vmlDrawing"/>
</Relationships>

</file>

<file path=xl/worksheets/_rels/sheet6.xml.rels><?xml version="1.0" encoding="UTF-8" standalone="no" ?>
<Relationships xmlns="http://schemas.openxmlformats.org/package/2006/relationships">
  <Relationship Id="rId2" Target="../comments2.xml" Type="http://schemas.openxmlformats.org/officeDocument/2006/relationships/comments"/>
  <Relationship Id="rId1" Target="../drawings/vmlDrawing2.vml" Type="http://schemas.openxmlformats.org/officeDocument/2006/relationships/vmlDrawing"/>
</Relationships>

</file>

<file path=xl/worksheets/_rels/sheet8.xml.rels><?xml version="1.0" encoding="UTF-8" standalone="no" ?>
<Relationships xmlns="http://schemas.openxmlformats.org/package/2006/relationships">
  <Relationship Id="rId2" Target="../comments3.xml" Type="http://schemas.openxmlformats.org/officeDocument/2006/relationships/comments"/>
  <Relationship Id="rId1" Target="../drawings/vmlDrawing3.vml" Type="http://schemas.openxmlformats.org/officeDocument/2006/relationships/vml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35"/>
  <sheetViews>
    <sheetView showZeros="true" workbookViewId="0"/>
  </sheetViews>
  <sheetFormatPr baseColWidth="8" customHeight="false" defaultColWidth="9.14285694952436" defaultRowHeight="15.75" zeroHeight="false"/>
  <cols>
    <col customWidth="true" max="1" min="1" outlineLevel="0" style="1" width="10.5714288130945"/>
    <col bestFit="true" customWidth="true" max="3" min="2" outlineLevel="0" style="1" width="9.14285694952436"/>
    <col customWidth="true" max="4" min="4" outlineLevel="0" style="1" width="9.85714288130946"/>
    <col customWidth="true" max="5" min="5" outlineLevel="0" style="1" width="10.7142855934527"/>
    <col customWidth="true" max="6" min="6" outlineLevel="0" style="1" width="9.85714288130946"/>
    <col bestFit="true" customWidth="true" max="8" min="7" outlineLevel="0" style="1" width="9.14285694952436"/>
    <col customWidth="true" max="9" min="9" outlineLevel="0" style="1" width="10.5714288130945"/>
    <col bestFit="true" customWidth="true" max="16384" min="10" outlineLevel="0" style="1" width="9.14285694952436"/>
  </cols>
  <sheetData>
    <row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2" t="s"/>
    </row>
    <row outlineLevel="0" r="14">
      <c r="A14" s="2" t="s">
        <v>1</v>
      </c>
      <c r="B14" s="2" t="s"/>
      <c r="C14" s="2" t="s"/>
      <c r="D14" s="2" t="s"/>
      <c r="E14" s="2" t="s"/>
      <c r="F14" s="2" t="s"/>
      <c r="G14" s="2" t="s"/>
      <c r="H14" s="2" t="s"/>
      <c r="I14" s="2" t="s"/>
    </row>
    <row outlineLevel="0" r="15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</row>
    <row customHeight="true" ht="101.249969482422" outlineLevel="0" r="16">
      <c r="A16" s="3" t="s">
        <v>2</v>
      </c>
      <c r="B16" s="3" t="s"/>
      <c r="C16" s="3" t="s"/>
      <c r="D16" s="3" t="s"/>
      <c r="E16" s="3" t="s"/>
      <c r="F16" s="3" t="s"/>
      <c r="G16" s="3" t="s"/>
      <c r="H16" s="3" t="s"/>
      <c r="I16" s="3" t="s"/>
    </row>
    <row customHeight="true" ht="15" outlineLevel="0" r="17">
      <c r="A17" s="2" t="n"/>
      <c r="B17" s="2" t="n"/>
      <c r="C17" s="2" t="n"/>
      <c r="D17" s="2" t="n"/>
      <c r="E17" s="2" t="n"/>
      <c r="F17" s="2" t="n"/>
      <c r="G17" s="2" t="n"/>
      <c r="H17" s="2" t="n"/>
      <c r="I17" s="2" t="n"/>
    </row>
    <row customHeight="true" ht="45.75" outlineLevel="0" r="18">
      <c r="A18" s="4" t="n"/>
      <c r="B18" s="4" t="n"/>
      <c r="D18" s="5" t="s">
        <v>3</v>
      </c>
      <c r="E18" s="5" t="n">
        <v>2022</v>
      </c>
      <c r="F18" s="5" t="s">
        <v>4</v>
      </c>
    </row>
    <row customHeight="true" ht="15" outlineLevel="0" r="20"/>
    <row customHeight="true" ht="15" outlineLevel="0" r="21"/>
    <row customHeight="true" ht="15" outlineLevel="0" r="22"/>
    <row customHeight="true" ht="15" outlineLevel="0" r="23"/>
    <row customHeight="true" ht="15" outlineLevel="0" r="24"/>
    <row customHeight="true" ht="15" outlineLevel="0" r="25"/>
    <row customHeight="true" ht="15" outlineLevel="0" r="26"/>
    <row customHeight="true" ht="15.75" outlineLevel="0" r="27"/>
    <row customHeight="true" ht="57.75" outlineLevel="0" r="28">
      <c r="D28" s="6" t="s">
        <v>5</v>
      </c>
      <c r="E28" s="6" t="s"/>
      <c r="F28" s="6" t="s"/>
      <c r="G28" s="7" t="s">
        <v>6</v>
      </c>
      <c r="H28" s="7" t="s"/>
      <c r="I28" s="7" t="s"/>
    </row>
    <row customHeight="true" ht="51.75" outlineLevel="0" r="29">
      <c r="D29" s="6" t="n"/>
      <c r="E29" s="6" t="s"/>
      <c r="F29" s="6" t="s"/>
      <c r="G29" s="7" t="n"/>
      <c r="H29" s="7" t="s"/>
      <c r="I29" s="7" t="s"/>
    </row>
    <row customHeight="true" ht="49.5" outlineLevel="0" r="30">
      <c r="D30" s="6" t="n"/>
      <c r="E30" s="6" t="s"/>
      <c r="F30" s="6" t="s"/>
      <c r="G30" s="4" t="n"/>
      <c r="H30" s="4" t="s"/>
      <c r="I30" s="4" t="s"/>
    </row>
    <row outlineLevel="0" r="31">
      <c r="D31" s="6" t="s"/>
      <c r="E31" s="6" t="s"/>
      <c r="F31" s="6" t="s"/>
      <c r="G31" s="4" t="n"/>
      <c r="H31" s="4" t="s"/>
      <c r="I31" s="4" t="s"/>
    </row>
    <row outlineLevel="0" r="32">
      <c r="D32" s="6" t="s"/>
      <c r="E32" s="6" t="s"/>
      <c r="F32" s="6" t="s"/>
      <c r="G32" s="4" t="s"/>
      <c r="H32" s="4" t="s"/>
      <c r="I32" s="4" t="s"/>
    </row>
    <row outlineLevel="0" r="35">
      <c r="A35" s="2" t="s">
        <v>7</v>
      </c>
      <c r="B35" s="2" t="s"/>
      <c r="C35" s="2" t="s"/>
      <c r="D35" s="2" t="s"/>
      <c r="E35" s="2" t="s"/>
      <c r="F35" s="2" t="s"/>
      <c r="G35" s="2" t="s"/>
      <c r="H35" s="2" t="s"/>
      <c r="I35" s="2" t="s"/>
    </row>
  </sheetData>
  <mergeCells count="11">
    <mergeCell ref="A1:I1"/>
    <mergeCell ref="A14:I14"/>
    <mergeCell ref="A16:I16"/>
    <mergeCell ref="D28:F28"/>
    <mergeCell ref="G28:I28"/>
    <mergeCell ref="D29:F29"/>
    <mergeCell ref="G29:I29"/>
    <mergeCell ref="G30:I30"/>
    <mergeCell ref="G31:I32"/>
    <mergeCell ref="D30:F32"/>
    <mergeCell ref="A35:I35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99"/>
  <legacy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G1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0" width="5.42857152523782"/>
    <col customWidth="true" max="2" min="2" outlineLevel="0" style="0" width="67.428573555232"/>
    <col customWidth="true" max="3" min="3" outlineLevel="0" style="0" width="14.1428571186905"/>
    <col customWidth="true" max="4" min="4" outlineLevel="0" style="0" width="18.2857138990487"/>
    <col customWidth="true" max="5" min="5" outlineLevel="0" style="0" width="12.1428567803582"/>
    <col customWidth="true" max="6" min="6" outlineLevel="0" style="0" width="12.428571694404"/>
    <col customWidth="true" max="7" min="7" outlineLevel="0" style="0" width="46.8571430504756"/>
    <col bestFit="true" customWidth="true" max="16384" min="8" outlineLevel="0" style="0" width="9.14285694952436"/>
  </cols>
  <sheetData>
    <row customHeight="true" ht="24" outlineLevel="0" r="1">
      <c r="A1" s="8" t="s">
        <v>8</v>
      </c>
      <c r="B1" s="8" t="s"/>
      <c r="C1" s="8" t="s"/>
      <c r="D1" s="8" t="s"/>
      <c r="E1" s="8" t="s"/>
      <c r="F1" s="8" t="s"/>
      <c r="G1" s="8" t="s"/>
    </row>
    <row ht="15.75" outlineLevel="0" r="2">
      <c r="A2" s="9" t="n"/>
      <c r="B2" s="9" t="n"/>
      <c r="C2" s="9" t="n"/>
      <c r="D2" s="9" t="n"/>
      <c r="E2" s="9" t="n"/>
      <c r="F2" s="9" t="n"/>
      <c r="G2" s="10" t="s">
        <v>9</v>
      </c>
    </row>
    <row customHeight="true" ht="15" outlineLevel="0" r="3">
      <c r="A3" s="11" t="s">
        <v>10</v>
      </c>
      <c r="B3" s="11" t="s">
        <v>11</v>
      </c>
      <c r="C3" s="11" t="s">
        <v>12</v>
      </c>
      <c r="D3" s="11" t="s">
        <v>13</v>
      </c>
      <c r="E3" s="12" t="s"/>
      <c r="F3" s="13" t="s"/>
      <c r="G3" s="11" t="s">
        <v>14</v>
      </c>
    </row>
    <row customHeight="true" ht="44.25" outlineLevel="0" r="4">
      <c r="A4" s="14" t="s"/>
      <c r="B4" s="14" t="s"/>
      <c r="C4" s="14" t="s"/>
      <c r="D4" s="11" t="s">
        <v>15</v>
      </c>
      <c r="E4" s="11" t="s">
        <v>16</v>
      </c>
      <c r="F4" s="13" t="s"/>
      <c r="G4" s="14" t="s"/>
    </row>
    <row customHeight="true" ht="18" outlineLevel="0" r="5">
      <c r="A5" s="15" t="s"/>
      <c r="B5" s="15" t="s"/>
      <c r="C5" s="15" t="s"/>
      <c r="D5" s="15" t="s"/>
      <c r="E5" s="11" t="s">
        <v>17</v>
      </c>
      <c r="F5" s="11" t="s">
        <v>18</v>
      </c>
      <c r="G5" s="15" t="s"/>
    </row>
    <row ht="15.75" outlineLevel="0" r="6">
      <c r="A6" s="11" t="n">
        <v>1</v>
      </c>
      <c r="B6" s="11" t="n">
        <v>2</v>
      </c>
      <c r="C6" s="11" t="n">
        <v>3</v>
      </c>
      <c r="D6" s="11" t="n">
        <v>4</v>
      </c>
      <c r="E6" s="11" t="n">
        <v>5</v>
      </c>
      <c r="F6" s="11" t="n">
        <v>6</v>
      </c>
      <c r="G6" s="11" t="n">
        <v>7</v>
      </c>
    </row>
    <row hidden="true" ht="15.75" outlineLevel="0" r="7">
      <c r="A7" s="16" t="n"/>
      <c r="B7" s="17" t="s">
        <v>19</v>
      </c>
      <c r="C7" s="18" t="s"/>
      <c r="D7" s="18" t="s"/>
      <c r="E7" s="18" t="s"/>
      <c r="F7" s="19" t="s"/>
      <c r="G7" s="16" t="n"/>
    </row>
    <row customHeight="true" ht="28.5" outlineLevel="0" r="8">
      <c r="A8" s="20" t="s">
        <v>20</v>
      </c>
      <c r="B8" s="21" t="s"/>
      <c r="C8" s="21" t="s"/>
      <c r="D8" s="21" t="s"/>
      <c r="E8" s="21" t="s"/>
      <c r="F8" s="21" t="s"/>
      <c r="G8" s="22" t="s"/>
    </row>
    <row customHeight="true" ht="39.75" outlineLevel="0" r="9">
      <c r="A9" s="11" t="n">
        <v>1</v>
      </c>
      <c r="B9" s="23" t="str">
        <f aca="false" ca="false" dt2D="false" dtr="false" t="normal">'Табл.16'!B8</f>
        <v>отношение  дефицита районного бюджета к объему налоговых и неналоговых доходов районного бюджета </v>
      </c>
      <c r="C9" s="24" t="str">
        <f aca="false" ca="false" dt2D="false" dtr="false" t="normal">'Табл.16'!C8</f>
        <v>%</v>
      </c>
      <c r="D9" s="11" t="s">
        <v>21</v>
      </c>
      <c r="E9" s="11" t="s">
        <v>22</v>
      </c>
      <c r="F9" s="11" t="s">
        <v>23</v>
      </c>
      <c r="G9" s="25" t="n"/>
    </row>
    <row customHeight="true" ht="33" outlineLevel="0" r="10">
      <c r="A10" s="11" t="n">
        <v>2</v>
      </c>
      <c r="B10" s="23" t="str">
        <f aca="false" ca="false" dt2D="false" dtr="false" t="normal">'Табл.16'!B9</f>
        <v>доля  расходов  районного бюджета, формируемых в рамках программ к общему объему расходов районного бюджета </v>
      </c>
      <c r="C10" s="26" t="str">
        <f aca="false" ca="false" dt2D="false" dtr="false" t="normal">'Табл.16'!C9</f>
        <v>%</v>
      </c>
      <c r="D10" s="11" t="n">
        <v>98.4</v>
      </c>
      <c r="E10" s="27" t="s">
        <v>24</v>
      </c>
      <c r="F10" s="11" t="n">
        <v>98.1</v>
      </c>
      <c r="G10" s="25" t="n"/>
    </row>
    <row customHeight="true" ht="39" outlineLevel="0" r="11">
      <c r="A11" s="11" t="n">
        <v>3</v>
      </c>
      <c r="B11" s="28" t="str">
        <f aca="false" ca="false" dt2D="false" dtr="false" t="normal">'Табл.16'!B10</f>
        <v>доля  долговых обязательств района по бюджетным кредитам района в объеме налоговых и неналоговых доходов</v>
      </c>
      <c r="C11" s="24" t="str">
        <f aca="false" ca="false" dt2D="false" dtr="false" t="normal">'Табл.16'!C10</f>
        <v>%</v>
      </c>
      <c r="D11" s="11" t="n">
        <v>0</v>
      </c>
      <c r="E11" s="29" t="n">
        <v>0</v>
      </c>
      <c r="F11" s="11" t="n">
        <v>0</v>
      </c>
      <c r="G11" s="23" t="n"/>
    </row>
    <row hidden="true" ht="15.75" outlineLevel="0" r="12">
      <c r="A12" s="16" t="n"/>
      <c r="B12" s="30" t="s">
        <v>25</v>
      </c>
      <c r="C12" s="31" t="s"/>
      <c r="D12" s="31" t="s"/>
      <c r="E12" s="31" t="s"/>
      <c r="F12" s="32" t="s"/>
      <c r="G12" s="33" t="n"/>
    </row>
    <row hidden="true" ht="15.75" outlineLevel="0" r="13">
      <c r="A13" s="17" t="s">
        <v>26</v>
      </c>
      <c r="B13" s="16" t="s">
        <v>27</v>
      </c>
      <c r="C13" s="16" t="n"/>
      <c r="D13" s="16" t="n"/>
      <c r="E13" s="16" t="n"/>
      <c r="F13" s="16" t="n"/>
      <c r="G13" s="16" t="n"/>
    </row>
    <row hidden="true" ht="15.75" outlineLevel="0" r="14">
      <c r="A14" s="17" t="s">
        <v>26</v>
      </c>
      <c r="B14" s="17" t="s">
        <v>28</v>
      </c>
      <c r="C14" s="19" t="s"/>
      <c r="D14" s="16" t="n"/>
      <c r="E14" s="16" t="n"/>
      <c r="F14" s="16" t="n"/>
      <c r="G14" s="16" t="n"/>
    </row>
    <row ht="15.75" outlineLevel="0" r="15">
      <c r="A15" s="11" t="n">
        <v>4</v>
      </c>
      <c r="B15" s="28" t="s">
        <v>29</v>
      </c>
      <c r="C15" s="11" t="s">
        <v>30</v>
      </c>
      <c r="D15" s="11" t="n">
        <v>100</v>
      </c>
      <c r="E15" s="11" t="n">
        <v>100</v>
      </c>
      <c r="F15" s="11" t="n">
        <v>100</v>
      </c>
      <c r="G15" s="11" t="n"/>
    </row>
    <row ht="78.75" outlineLevel="0" r="16">
      <c r="A16" s="11" t="n">
        <v>5</v>
      </c>
      <c r="B16" s="28" t="s">
        <v>31</v>
      </c>
      <c r="C16" s="11" t="s">
        <v>30</v>
      </c>
      <c r="D16" s="11" t="n">
        <v>0</v>
      </c>
      <c r="E16" s="11" t="n">
        <v>0</v>
      </c>
      <c r="F16" s="11" t="n">
        <v>0</v>
      </c>
      <c r="G16" s="11" t="n"/>
    </row>
    <row ht="31.5" outlineLevel="0" r="17">
      <c r="A17" s="34" t="n">
        <v>6</v>
      </c>
      <c r="B17" s="35" t="s">
        <v>32</v>
      </c>
      <c r="C17" s="29" t="s">
        <v>30</v>
      </c>
      <c r="D17" s="29" t="n">
        <v>15</v>
      </c>
      <c r="E17" s="29" t="n">
        <v>20</v>
      </c>
      <c r="F17" s="36" t="n">
        <v>29.1</v>
      </c>
      <c r="G17" s="37" t="n"/>
    </row>
  </sheetData>
  <mergeCells count="12">
    <mergeCell ref="D4:D5"/>
    <mergeCell ref="E4:F4"/>
    <mergeCell ref="B7:F7"/>
    <mergeCell ref="B12:F12"/>
    <mergeCell ref="B14:C14"/>
    <mergeCell ref="A8:G8"/>
    <mergeCell ref="A1:G1"/>
    <mergeCell ref="A3:A5"/>
    <mergeCell ref="B3:B5"/>
    <mergeCell ref="C3:C5"/>
    <mergeCell ref="D3:F3"/>
    <mergeCell ref="G3:G5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38" width="5.42857152523782"/>
    <col customWidth="true" max="2" min="2" outlineLevel="0" style="39" width="37.7142847476218"/>
    <col customWidth="true" max="3" min="3" outlineLevel="0" style="0" width="18.9999998308338"/>
    <col customWidth="true" max="4" min="4" outlineLevel="0" style="0" width="12.428571694404"/>
    <col customWidth="true" max="5" min="5" outlineLevel="0" style="0" width="12.1428567803582"/>
    <col customWidth="true" max="6" min="6" outlineLevel="0" style="0" width="12.2857142373811"/>
    <col customWidth="true" max="7" min="7" outlineLevel="0" style="0" width="11.8571432196418"/>
    <col customWidth="true" max="8" min="8" outlineLevel="0" style="0" width="23.5714289822607"/>
    <col customWidth="true" max="9" min="9" outlineLevel="0" style="0" width="106.714282210129"/>
    <col customWidth="true" max="10" min="10" outlineLevel="0" style="0" width="24.2857135607164"/>
    <col bestFit="true" customWidth="true" max="16384" min="11" outlineLevel="0" style="0" width="9.14285694952436"/>
  </cols>
  <sheetData>
    <row customHeight="true" ht="31.5" outlineLevel="0" r="1">
      <c r="A1" s="40" t="s">
        <v>33</v>
      </c>
      <c r="B1" s="40" t="s"/>
      <c r="C1" s="40" t="s"/>
      <c r="D1" s="40" t="s"/>
      <c r="E1" s="40" t="s"/>
      <c r="F1" s="40" t="s"/>
      <c r="G1" s="40" t="s"/>
      <c r="H1" s="40" t="s"/>
      <c r="I1" s="40" t="s"/>
      <c r="J1" s="40" t="s"/>
    </row>
    <row outlineLevel="0" r="2">
      <c r="A2" s="41" t="n"/>
      <c r="B2" s="42" t="n"/>
      <c r="C2" s="43" t="n"/>
      <c r="D2" s="43" t="n"/>
      <c r="E2" s="43" t="n"/>
      <c r="F2" s="43" t="n"/>
      <c r="G2" s="43" t="n"/>
      <c r="H2" s="43" t="n"/>
      <c r="I2" s="43" t="n"/>
      <c r="J2" s="41" t="s">
        <v>34</v>
      </c>
    </row>
    <row customHeight="true" ht="15" outlineLevel="0" r="3">
      <c r="A3" s="44" t="s">
        <v>10</v>
      </c>
      <c r="B3" s="45" t="s">
        <v>35</v>
      </c>
      <c r="C3" s="45" t="s">
        <v>36</v>
      </c>
      <c r="D3" s="45" t="s">
        <v>37</v>
      </c>
      <c r="E3" s="46" t="s"/>
      <c r="F3" s="45" t="s">
        <v>38</v>
      </c>
      <c r="G3" s="46" t="s"/>
      <c r="H3" s="47" t="s">
        <v>39</v>
      </c>
      <c r="I3" s="48" t="s"/>
      <c r="J3" s="45" t="s">
        <v>40</v>
      </c>
    </row>
    <row customHeight="true" ht="44.25" outlineLevel="0" r="4">
      <c r="A4" s="49" t="s"/>
      <c r="B4" s="50" t="s"/>
      <c r="C4" s="50" t="s"/>
      <c r="D4" s="45" t="s">
        <v>41</v>
      </c>
      <c r="E4" s="45" t="s">
        <v>42</v>
      </c>
      <c r="F4" s="45" t="s">
        <v>41</v>
      </c>
      <c r="G4" s="45" t="s">
        <v>42</v>
      </c>
      <c r="H4" s="45" t="s">
        <v>41</v>
      </c>
      <c r="I4" s="45" t="s">
        <v>42</v>
      </c>
      <c r="J4" s="50" t="s"/>
    </row>
    <row outlineLevel="0" r="5">
      <c r="A5" s="44" t="n">
        <v>1</v>
      </c>
      <c r="B5" s="45" t="n">
        <v>2</v>
      </c>
      <c r="C5" s="45" t="n">
        <v>3</v>
      </c>
      <c r="D5" s="45" t="n">
        <v>4</v>
      </c>
      <c r="E5" s="45" t="n">
        <v>5</v>
      </c>
      <c r="F5" s="45" t="n">
        <v>6</v>
      </c>
      <c r="G5" s="45" t="n">
        <v>7</v>
      </c>
      <c r="H5" s="45" t="n">
        <v>8</v>
      </c>
      <c r="I5" s="45" t="n">
        <v>9</v>
      </c>
      <c r="J5" s="45" t="n">
        <v>10</v>
      </c>
    </row>
    <row hidden="true" ht="15" outlineLevel="0" r="6">
      <c r="A6" s="51" t="n"/>
      <c r="B6" s="52" t="s">
        <v>43</v>
      </c>
      <c r="C6" s="53" t="s"/>
      <c r="D6" s="53" t="s"/>
      <c r="E6" s="53" t="s"/>
      <c r="F6" s="53" t="s"/>
      <c r="G6" s="53" t="s"/>
      <c r="H6" s="53" t="s"/>
      <c r="I6" s="53" t="s"/>
      <c r="J6" s="54" t="s"/>
    </row>
    <row customHeight="true" ht="60.75" outlineLevel="0" r="7">
      <c r="A7" s="51" t="n">
        <v>1</v>
      </c>
      <c r="B7" s="55" t="s">
        <v>44</v>
      </c>
      <c r="C7" s="52" t="s">
        <v>45</v>
      </c>
      <c r="D7" s="52" t="n"/>
      <c r="E7" s="52" t="n"/>
      <c r="F7" s="52" t="n"/>
      <c r="G7" s="52" t="n"/>
      <c r="H7" s="52" t="n"/>
      <c r="I7" s="52" t="n"/>
      <c r="J7" s="52" t="n"/>
    </row>
    <row customHeight="true" ht="400.5" outlineLevel="0" r="8">
      <c r="A8" s="56" t="s">
        <v>46</v>
      </c>
      <c r="B8" s="57" t="s">
        <v>47</v>
      </c>
      <c r="C8" s="52" t="s">
        <v>45</v>
      </c>
      <c r="D8" s="52" t="s">
        <v>48</v>
      </c>
      <c r="E8" s="52" t="s">
        <v>49</v>
      </c>
      <c r="F8" s="52" t="s">
        <v>48</v>
      </c>
      <c r="G8" s="52" t="s">
        <v>49</v>
      </c>
      <c r="H8" s="58" t="s">
        <v>50</v>
      </c>
      <c r="I8" s="59" t="s">
        <v>51</v>
      </c>
      <c r="J8" s="52" t="s">
        <v>52</v>
      </c>
    </row>
    <row customHeight="true" ht="272.25" outlineLevel="0" r="9">
      <c r="A9" s="56" t="s">
        <v>53</v>
      </c>
      <c r="B9" s="57" t="s">
        <v>54</v>
      </c>
      <c r="C9" s="52" t="s">
        <v>45</v>
      </c>
      <c r="D9" s="52" t="s">
        <v>48</v>
      </c>
      <c r="E9" s="52" t="s">
        <v>49</v>
      </c>
      <c r="F9" s="52" t="s">
        <v>48</v>
      </c>
      <c r="G9" s="52" t="s">
        <v>49</v>
      </c>
      <c r="H9" s="52" t="s">
        <v>55</v>
      </c>
      <c r="I9" s="52" t="s">
        <v>56</v>
      </c>
      <c r="J9" s="52" t="s">
        <v>52</v>
      </c>
    </row>
    <row customHeight="true" ht="154.5" outlineLevel="0" r="10">
      <c r="A10" s="56" t="s">
        <v>57</v>
      </c>
      <c r="B10" s="57" t="s">
        <v>58</v>
      </c>
      <c r="C10" s="52" t="s">
        <v>45</v>
      </c>
      <c r="D10" s="52" t="s">
        <v>48</v>
      </c>
      <c r="E10" s="52" t="s">
        <v>49</v>
      </c>
      <c r="F10" s="52" t="s">
        <v>48</v>
      </c>
      <c r="G10" s="52" t="s">
        <v>49</v>
      </c>
      <c r="H10" s="60" t="s">
        <v>59</v>
      </c>
      <c r="I10" s="52" t="s">
        <v>60</v>
      </c>
      <c r="J10" s="52" t="s">
        <v>61</v>
      </c>
    </row>
    <row customHeight="true" ht="88.5" outlineLevel="0" r="11">
      <c r="A11" s="56" t="s">
        <v>62</v>
      </c>
      <c r="B11" s="61" t="s">
        <v>63</v>
      </c>
      <c r="C11" s="17" t="s">
        <v>64</v>
      </c>
      <c r="D11" s="52" t="s">
        <v>48</v>
      </c>
      <c r="E11" s="52" t="s">
        <v>49</v>
      </c>
      <c r="F11" s="52" t="s">
        <v>48</v>
      </c>
      <c r="G11" s="52" t="s">
        <v>49</v>
      </c>
      <c r="H11" s="52" t="n"/>
      <c r="I11" s="52" t="n"/>
      <c r="J11" s="52" t="s">
        <v>61</v>
      </c>
    </row>
    <row hidden="true" ht="15" outlineLevel="0" r="12">
      <c r="A12" s="56" t="n"/>
      <c r="B12" s="62" t="s">
        <v>65</v>
      </c>
      <c r="C12" s="52" t="n"/>
      <c r="D12" s="52" t="n"/>
      <c r="E12" s="52" t="n"/>
      <c r="F12" s="52" t="n"/>
      <c r="G12" s="52" t="n"/>
      <c r="H12" s="52" t="n"/>
      <c r="I12" s="52" t="n"/>
      <c r="J12" s="52" t="n"/>
    </row>
    <row customHeight="true" ht="111" outlineLevel="0" r="13">
      <c r="A13" s="56" t="s">
        <v>66</v>
      </c>
      <c r="B13" s="63" t="s">
        <v>67</v>
      </c>
      <c r="C13" s="17" t="s">
        <v>64</v>
      </c>
      <c r="D13" s="64" t="s">
        <v>48</v>
      </c>
      <c r="E13" s="64" t="s">
        <v>49</v>
      </c>
      <c r="F13" s="64" t="s">
        <v>48</v>
      </c>
      <c r="G13" s="64" t="s">
        <v>49</v>
      </c>
      <c r="H13" s="58" t="s">
        <v>68</v>
      </c>
      <c r="I13" s="65" t="s">
        <v>69</v>
      </c>
      <c r="J13" s="52" t="s">
        <v>52</v>
      </c>
    </row>
    <row customHeight="true" ht="95.25" outlineLevel="0" r="14">
      <c r="A14" s="66" t="s">
        <v>70</v>
      </c>
      <c r="B14" s="62" t="s">
        <v>71</v>
      </c>
      <c r="C14" s="17" t="s">
        <v>64</v>
      </c>
      <c r="D14" s="52" t="s">
        <v>48</v>
      </c>
      <c r="E14" s="52" t="s">
        <v>49</v>
      </c>
      <c r="F14" s="52" t="s">
        <v>48</v>
      </c>
      <c r="G14" s="52" t="s">
        <v>49</v>
      </c>
      <c r="H14" s="58" t="s">
        <v>72</v>
      </c>
      <c r="I14" s="65" t="s">
        <v>73</v>
      </c>
      <c r="J14" s="52" t="s">
        <v>52</v>
      </c>
    </row>
    <row customHeight="true" ht="51" outlineLevel="0" r="15">
      <c r="A15" s="66" t="s">
        <v>74</v>
      </c>
      <c r="B15" s="67" t="s">
        <v>75</v>
      </c>
      <c r="C15" s="17" t="s">
        <v>64</v>
      </c>
      <c r="D15" s="52" t="s">
        <v>48</v>
      </c>
      <c r="E15" s="52" t="s">
        <v>49</v>
      </c>
      <c r="F15" s="52" t="s">
        <v>48</v>
      </c>
      <c r="G15" s="52" t="s">
        <v>49</v>
      </c>
      <c r="H15" s="58" t="n"/>
      <c r="I15" s="52" t="n"/>
      <c r="J15" s="52" t="s">
        <v>52</v>
      </c>
    </row>
    <row customHeight="true" ht="177" outlineLevel="0" r="16">
      <c r="A16" s="66" t="s">
        <v>76</v>
      </c>
      <c r="B16" s="57" t="s">
        <v>77</v>
      </c>
      <c r="C16" s="17" t="s">
        <v>64</v>
      </c>
      <c r="D16" s="52" t="s">
        <v>48</v>
      </c>
      <c r="E16" s="52" t="s">
        <v>49</v>
      </c>
      <c r="F16" s="52" t="s">
        <v>48</v>
      </c>
      <c r="G16" s="52" t="s">
        <v>49</v>
      </c>
      <c r="H16" s="58" t="s">
        <v>78</v>
      </c>
      <c r="I16" s="52" t="s">
        <v>79</v>
      </c>
      <c r="J16" s="52" t="n"/>
    </row>
    <row customHeight="true" ht="119.25" outlineLevel="0" r="17">
      <c r="A17" s="56" t="s">
        <v>80</v>
      </c>
      <c r="B17" s="61" t="s">
        <v>81</v>
      </c>
      <c r="C17" s="17" t="s">
        <v>64</v>
      </c>
      <c r="D17" s="52" t="s">
        <v>48</v>
      </c>
      <c r="E17" s="52" t="s">
        <v>49</v>
      </c>
      <c r="F17" s="52" t="s">
        <v>48</v>
      </c>
      <c r="G17" s="52" t="s">
        <v>49</v>
      </c>
      <c r="H17" s="52" t="n"/>
      <c r="I17" s="52" t="n"/>
      <c r="J17" s="52" t="s">
        <v>52</v>
      </c>
    </row>
    <row customHeight="true" ht="202.5" outlineLevel="0" r="18">
      <c r="A18" s="56" t="s">
        <v>82</v>
      </c>
      <c r="B18" s="57" t="s">
        <v>83</v>
      </c>
      <c r="C18" s="52" t="n"/>
      <c r="D18" s="52" t="s">
        <v>48</v>
      </c>
      <c r="E18" s="52" t="s">
        <v>49</v>
      </c>
      <c r="F18" s="52" t="s">
        <v>48</v>
      </c>
      <c r="G18" s="52" t="s">
        <v>49</v>
      </c>
      <c r="H18" s="52" t="s">
        <v>84</v>
      </c>
      <c r="I18" s="52" t="s">
        <v>85</v>
      </c>
      <c r="J18" s="52" t="s">
        <v>52</v>
      </c>
    </row>
    <row ht="78.75" outlineLevel="0" r="19">
      <c r="A19" s="68" t="n">
        <v>5</v>
      </c>
      <c r="B19" s="69" t="s">
        <v>86</v>
      </c>
      <c r="C19" s="17" t="s">
        <v>87</v>
      </c>
      <c r="D19" s="17" t="s">
        <v>48</v>
      </c>
      <c r="E19" s="17" t="s">
        <v>49</v>
      </c>
      <c r="F19" s="17" t="s">
        <v>48</v>
      </c>
      <c r="G19" s="17" t="s">
        <v>49</v>
      </c>
      <c r="H19" s="17" t="n"/>
      <c r="I19" s="17" t="n"/>
      <c r="J19" s="68" t="s">
        <v>52</v>
      </c>
    </row>
    <row ht="120" outlineLevel="0" r="20">
      <c r="A20" s="70" t="s">
        <v>88</v>
      </c>
      <c r="B20" s="23" t="s">
        <v>89</v>
      </c>
      <c r="C20" s="71" t="n"/>
      <c r="D20" s="17" t="s">
        <v>48</v>
      </c>
      <c r="E20" s="17" t="s">
        <v>49</v>
      </c>
      <c r="F20" s="17" t="s">
        <v>48</v>
      </c>
      <c r="G20" s="17" t="s">
        <v>49</v>
      </c>
      <c r="H20" s="72" t="s">
        <v>90</v>
      </c>
      <c r="I20" s="73" t="s">
        <v>91</v>
      </c>
      <c r="J20" s="74" t="s">
        <v>52</v>
      </c>
    </row>
    <row outlineLevel="0" r="21">
      <c r="A21" s="41" t="n"/>
      <c r="B21" s="42" t="n"/>
      <c r="C21" s="43" t="n"/>
      <c r="D21" s="43" t="n"/>
      <c r="E21" s="43" t="n"/>
      <c r="F21" s="43" t="n"/>
      <c r="G21" s="43" t="n"/>
      <c r="H21" s="43" t="n"/>
      <c r="I21" s="43" t="n"/>
      <c r="J21" s="43" t="n"/>
    </row>
  </sheetData>
  <mergeCells count="9">
    <mergeCell ref="B6:J6"/>
    <mergeCell ref="A1:J1"/>
    <mergeCell ref="A3:A4"/>
    <mergeCell ref="B3:B4"/>
    <mergeCell ref="C3:C4"/>
    <mergeCell ref="D3:E3"/>
    <mergeCell ref="F3:G3"/>
    <mergeCell ref="H3:I3"/>
    <mergeCell ref="J3:J4"/>
  </mergeCells>
  <pageMargins bottom="0.748031497001648" footer="0.31496062874794" header="0.31496062874794" left="0.708661377429962" right="0.708661377429962" top="0.748031497001648"/>
  <pageSetup fitToHeight="2" fitToWidth="1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26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0" width="25.8571428813095"/>
    <col customWidth="true" max="2" min="2" outlineLevel="0" style="0" width="32.4285723710687"/>
    <col customWidth="true" max="3" min="3" outlineLevel="0" style="0" width="17.7142854242865"/>
    <col customWidth="true" max="4" min="4" outlineLevel="0" style="0" width="19.7142857626189"/>
    <col customWidth="true" max="5" min="5" outlineLevel="0" style="0" width="17.7142854242865"/>
    <col customWidth="true" max="6" min="6" outlineLevel="0" style="75" width="12.5714291514269"/>
    <col bestFit="true" customWidth="true" max="16384" min="7" outlineLevel="0" style="0" width="9.14285694952436"/>
  </cols>
  <sheetData>
    <row customHeight="true" ht="31.5" outlineLevel="0" r="1">
      <c r="A1" s="76" t="s">
        <v>92</v>
      </c>
      <c r="B1" s="76" t="s"/>
      <c r="C1" s="76" t="s"/>
      <c r="D1" s="76" t="s"/>
      <c r="E1" s="76" t="s"/>
      <c r="F1" s="76" t="s"/>
    </row>
    <row outlineLevel="0" r="2">
      <c r="A2" s="43" t="n"/>
      <c r="B2" s="43" t="n"/>
      <c r="C2" s="43" t="n"/>
      <c r="D2" s="43" t="n"/>
      <c r="E2" s="43" t="n"/>
      <c r="F2" s="77" t="s">
        <v>93</v>
      </c>
    </row>
    <row customHeight="true" ht="15" outlineLevel="0" r="3">
      <c r="A3" s="45" t="s">
        <v>94</v>
      </c>
      <c r="B3" s="45" t="s">
        <v>95</v>
      </c>
      <c r="C3" s="45" t="s">
        <v>96</v>
      </c>
      <c r="D3" s="45" t="s">
        <v>97</v>
      </c>
      <c r="E3" s="78" t="s"/>
      <c r="F3" s="46" t="s"/>
    </row>
    <row customHeight="true" ht="84.75" outlineLevel="0" r="4">
      <c r="A4" s="50" t="s"/>
      <c r="B4" s="50" t="s"/>
      <c r="C4" s="50" t="s"/>
      <c r="D4" s="45" t="s">
        <v>98</v>
      </c>
      <c r="E4" s="45" t="s">
        <v>99</v>
      </c>
      <c r="F4" s="79" t="s">
        <v>100</v>
      </c>
    </row>
    <row outlineLevel="0" r="5">
      <c r="A5" s="45" t="n">
        <v>1</v>
      </c>
      <c r="B5" s="45" t="n">
        <v>2</v>
      </c>
      <c r="C5" s="45" t="n">
        <v>3</v>
      </c>
      <c r="D5" s="45" t="n">
        <v>4</v>
      </c>
      <c r="E5" s="45" t="n">
        <v>5</v>
      </c>
      <c r="F5" s="79" t="n">
        <v>6</v>
      </c>
    </row>
    <row customHeight="true" ht="15" outlineLevel="0" r="6">
      <c r="A6" s="45" t="n"/>
      <c r="B6" s="80" t="s">
        <v>101</v>
      </c>
      <c r="C6" s="58" t="s">
        <v>64</v>
      </c>
      <c r="D6" s="81" t="n">
        <f aca="false" ca="false" dt2D="false" dtr="false" t="normal">D8+D12+D17+D15+D20</f>
        <v>47525.9</v>
      </c>
      <c r="E6" s="81" t="n">
        <f aca="false" ca="false" dt2D="false" dtr="false" t="normal">E8+E12+E17+E15+E20</f>
        <v>77406.4</v>
      </c>
      <c r="F6" s="82" t="n">
        <f aca="false" ca="false" dt2D="false" dtr="false" t="normal">F8+F12+F17+F15+F20</f>
        <v>77282.9</v>
      </c>
    </row>
    <row customHeight="true" ht="72.75" outlineLevel="0" r="7">
      <c r="A7" s="50" t="s"/>
      <c r="B7" s="83" t="s"/>
      <c r="C7" s="84" t="s"/>
      <c r="D7" s="85" t="s"/>
      <c r="E7" s="85" t="s"/>
      <c r="F7" s="86" t="s"/>
    </row>
    <row customHeight="true" ht="71.25" outlineLevel="0" r="8">
      <c r="A8" s="87" t="s">
        <v>102</v>
      </c>
      <c r="B8" s="88" t="s">
        <v>103</v>
      </c>
      <c r="C8" s="58" t="s">
        <v>104</v>
      </c>
      <c r="D8" s="89" t="n">
        <f aca="false" ca="false" dt2D="false" dtr="false" t="normal">SUM(D9:D11)</f>
        <v>15</v>
      </c>
      <c r="E8" s="89" t="n">
        <f aca="false" ca="false" dt2D="false" dtr="false" t="normal">SUM(E9:E11)</f>
        <v>47.8</v>
      </c>
      <c r="F8" s="90" t="n">
        <f aca="false" ca="false" dt2D="false" dtr="false" t="normal">SUM(F9:F11)</f>
        <v>47.8</v>
      </c>
    </row>
    <row customHeight="true" ht="76.5" outlineLevel="0" r="9">
      <c r="A9" s="52" t="s">
        <v>105</v>
      </c>
      <c r="B9" s="64" t="s">
        <v>106</v>
      </c>
      <c r="C9" s="58" t="s">
        <v>64</v>
      </c>
      <c r="D9" s="91" t="n">
        <v>0</v>
      </c>
      <c r="E9" s="91" t="n">
        <v>0</v>
      </c>
      <c r="F9" s="92" t="n">
        <v>0</v>
      </c>
    </row>
    <row customHeight="true" ht="77.25" outlineLevel="0" r="10">
      <c r="A10" s="52" t="s">
        <v>107</v>
      </c>
      <c r="B10" s="52" t="s">
        <v>108</v>
      </c>
      <c r="C10" s="58" t="s">
        <v>64</v>
      </c>
      <c r="D10" s="91" t="n">
        <v>0</v>
      </c>
      <c r="E10" s="91" t="n">
        <v>0</v>
      </c>
      <c r="F10" s="92" t="n">
        <v>0</v>
      </c>
    </row>
    <row customHeight="true" ht="67.5" outlineLevel="0" r="11">
      <c r="A11" s="52" t="s">
        <v>109</v>
      </c>
      <c r="B11" s="17" t="s">
        <v>110</v>
      </c>
      <c r="C11" s="93" t="s">
        <v>64</v>
      </c>
      <c r="D11" s="91" t="n">
        <v>15</v>
      </c>
      <c r="E11" s="91" t="n">
        <v>47.8</v>
      </c>
      <c r="F11" s="92" t="n">
        <v>47.8</v>
      </c>
    </row>
    <row customHeight="true" ht="85.5" outlineLevel="0" r="12">
      <c r="A12" s="87" t="s">
        <v>111</v>
      </c>
      <c r="B12" s="94" t="s">
        <v>112</v>
      </c>
      <c r="C12" s="58" t="s">
        <v>64</v>
      </c>
      <c r="D12" s="89" t="n">
        <f aca="false" ca="false" dt2D="false" dtr="false" t="normal">SUM(D13:D14)</f>
        <v>20873.2</v>
      </c>
      <c r="E12" s="89" t="n">
        <f aca="false" ca="false" dt2D="false" dtr="false" t="normal">SUM(E13:E14)</f>
        <v>50696.799999999996</v>
      </c>
      <c r="F12" s="90" t="n">
        <f aca="false" ca="false" dt2D="false" dtr="false" t="normal">SUM(F13:F14)</f>
        <v>50696.799999999996</v>
      </c>
    </row>
    <row customHeight="true" ht="53.25" outlineLevel="0" r="13">
      <c r="A13" s="52" t="s">
        <v>113</v>
      </c>
      <c r="B13" s="52" t="s">
        <v>114</v>
      </c>
      <c r="C13" s="58" t="s">
        <v>64</v>
      </c>
      <c r="D13" s="91" t="n">
        <v>5438.1</v>
      </c>
      <c r="E13" s="91" t="n">
        <v>5438.1</v>
      </c>
      <c r="F13" s="92" t="n">
        <v>5438.1</v>
      </c>
    </row>
    <row customHeight="true" ht="46.5" outlineLevel="0" r="14">
      <c r="A14" s="52" t="s">
        <v>115</v>
      </c>
      <c r="B14" s="52" t="s">
        <v>116</v>
      </c>
      <c r="C14" s="58" t="s">
        <v>64</v>
      </c>
      <c r="D14" s="91" t="n">
        <v>15435.1</v>
      </c>
      <c r="E14" s="91" t="n">
        <v>45258.7</v>
      </c>
      <c r="F14" s="92" t="n">
        <v>45258.7</v>
      </c>
    </row>
    <row customHeight="true" ht="39" outlineLevel="0" r="15">
      <c r="A15" s="87" t="s">
        <v>117</v>
      </c>
      <c r="B15" s="95" t="s">
        <v>118</v>
      </c>
      <c r="C15" s="58" t="s">
        <v>64</v>
      </c>
      <c r="D15" s="89" t="n">
        <v>0</v>
      </c>
      <c r="E15" s="89" t="n">
        <v>0</v>
      </c>
      <c r="F15" s="90" t="n">
        <v>0</v>
      </c>
    </row>
    <row customHeight="true" ht="39" outlineLevel="0" r="16">
      <c r="A16" s="74" t="s">
        <v>119</v>
      </c>
      <c r="B16" s="52" t="s">
        <v>120</v>
      </c>
      <c r="C16" s="58" t="s">
        <v>64</v>
      </c>
      <c r="D16" s="91" t="n">
        <v>0</v>
      </c>
      <c r="E16" s="91" t="n">
        <v>0</v>
      </c>
      <c r="F16" s="92" t="n">
        <v>0</v>
      </c>
    </row>
    <row customHeight="true" ht="80.25" outlineLevel="0" r="17">
      <c r="A17" s="87" t="s">
        <v>121</v>
      </c>
      <c r="B17" s="94" t="s">
        <v>122</v>
      </c>
      <c r="C17" s="58" t="s">
        <v>64</v>
      </c>
      <c r="D17" s="89" t="n">
        <f aca="false" ca="false" dt2D="false" dtr="false" t="normal">SUM(D18:D19)</f>
        <v>26617.7</v>
      </c>
      <c r="E17" s="89" t="n">
        <f aca="false" ca="false" dt2D="false" dtr="false" t="normal">SUM(E18:E19)</f>
        <v>26652.6</v>
      </c>
      <c r="F17" s="90" t="n">
        <f aca="false" ca="false" dt2D="false" dtr="false" t="normal">SUM(F18:F19)</f>
        <v>26529.1</v>
      </c>
    </row>
    <row customHeight="true" ht="66" outlineLevel="0" r="18">
      <c r="A18" s="64" t="s">
        <v>123</v>
      </c>
      <c r="B18" s="52" t="s">
        <v>124</v>
      </c>
      <c r="C18" s="58" t="s">
        <v>64</v>
      </c>
      <c r="D18" s="91" t="n">
        <v>8127.3</v>
      </c>
      <c r="E18" s="91" t="n">
        <v>8417.4</v>
      </c>
      <c r="F18" s="92" t="n">
        <v>8334.8</v>
      </c>
    </row>
    <row customHeight="true" ht="66" outlineLevel="0" r="19">
      <c r="A19" s="52" t="s">
        <v>125</v>
      </c>
      <c r="B19" s="52" t="s">
        <v>126</v>
      </c>
      <c r="C19" s="58" t="s">
        <v>64</v>
      </c>
      <c r="D19" s="91" t="n">
        <v>18490.4</v>
      </c>
      <c r="E19" s="91" t="n">
        <v>18235.2</v>
      </c>
      <c r="F19" s="92" t="n">
        <v>18194.3</v>
      </c>
    </row>
    <row customHeight="true" ht="66" outlineLevel="0" r="20">
      <c r="A20" s="20" t="s">
        <v>127</v>
      </c>
      <c r="B20" s="20" t="s">
        <v>128</v>
      </c>
      <c r="C20" s="17" t="s">
        <v>87</v>
      </c>
      <c r="D20" s="96" t="n">
        <v>20</v>
      </c>
      <c r="E20" s="96" t="n">
        <v>9.2</v>
      </c>
      <c r="F20" s="97" t="n">
        <v>9.2</v>
      </c>
    </row>
    <row customHeight="true" ht="70.5" outlineLevel="0" r="21">
      <c r="A21" s="17" t="s">
        <v>129</v>
      </c>
      <c r="B21" s="17" t="s">
        <v>130</v>
      </c>
      <c r="C21" s="17" t="s">
        <v>87</v>
      </c>
      <c r="D21" s="98" t="n">
        <v>20</v>
      </c>
      <c r="E21" s="98" t="n">
        <v>9.2</v>
      </c>
      <c r="F21" s="99" t="n">
        <v>9.2</v>
      </c>
    </row>
    <row outlineLevel="0" r="22">
      <c r="A22" s="100" t="s">
        <v>131</v>
      </c>
      <c r="B22" s="100" t="s"/>
      <c r="C22" s="100" t="s"/>
      <c r="D22" s="100" t="s"/>
      <c r="E22" s="100" t="s"/>
      <c r="F22" s="100" t="s"/>
    </row>
    <row hidden="true" ht="15" outlineLevel="0" r="23">
      <c r="A23" s="101" t="s">
        <v>132</v>
      </c>
      <c r="B23" s="101" t="n"/>
      <c r="C23" s="102" t="s">
        <v>133</v>
      </c>
      <c r="D23" s="103" t="n"/>
      <c r="E23" s="103" t="n"/>
      <c r="F23" s="104" t="n"/>
    </row>
    <row hidden="true" ht="45" outlineLevel="0" r="24">
      <c r="A24" s="105" t="s"/>
      <c r="B24" s="105" t="s"/>
      <c r="C24" s="102" t="s">
        <v>134</v>
      </c>
      <c r="D24" s="103" t="n"/>
      <c r="E24" s="103" t="n"/>
      <c r="F24" s="104" t="n"/>
    </row>
    <row hidden="true" ht="15" outlineLevel="0" r="25">
      <c r="A25" s="105" t="s"/>
      <c r="B25" s="105" t="s"/>
      <c r="C25" s="102" t="s">
        <v>135</v>
      </c>
      <c r="D25" s="103" t="n"/>
      <c r="E25" s="103" t="n"/>
      <c r="F25" s="104" t="n"/>
    </row>
    <row hidden="true" ht="15" outlineLevel="0" r="26">
      <c r="A26" s="106" t="s"/>
      <c r="B26" s="106" t="s"/>
      <c r="C26" s="107" t="s">
        <v>136</v>
      </c>
      <c r="D26" s="108" t="n"/>
      <c r="E26" s="108" t="n"/>
      <c r="F26" s="109" t="n"/>
    </row>
  </sheetData>
  <mergeCells count="14">
    <mergeCell ref="F6:F7"/>
    <mergeCell ref="A23:A26"/>
    <mergeCell ref="B23:B26"/>
    <mergeCell ref="A22:F22"/>
    <mergeCell ref="A1:F1"/>
    <mergeCell ref="A3:A4"/>
    <mergeCell ref="B3:B4"/>
    <mergeCell ref="C3:C4"/>
    <mergeCell ref="D3:F3"/>
    <mergeCell ref="A6:A7"/>
    <mergeCell ref="B6:B7"/>
    <mergeCell ref="C6:C7"/>
    <mergeCell ref="D6:D7"/>
    <mergeCell ref="E6:E7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69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19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0" width="25.0000008458309"/>
    <col customWidth="true" max="2" min="2" outlineLevel="0" style="0" width="31.2857154215444"/>
    <col customWidth="true" max="3" min="3" outlineLevel="0" style="0" width="27.9999993233353"/>
    <col customWidth="true" max="4" min="4" outlineLevel="0" style="0" width="16.4285710177393"/>
    <col customWidth="true" max="5" min="5" outlineLevel="0" style="0" width="14.8571430504756"/>
    <col customWidth="true" max="6" min="6" outlineLevel="0" style="0" width="13.2857137298825"/>
    <col bestFit="true" customWidth="true" max="16384" min="7" outlineLevel="0" style="0" width="9.14285694952436"/>
  </cols>
  <sheetData>
    <row customHeight="true" ht="31.5" outlineLevel="0" r="1">
      <c r="A1" s="76" t="s">
        <v>137</v>
      </c>
      <c r="B1" s="76" t="s"/>
      <c r="C1" s="76" t="s"/>
      <c r="D1" s="76" t="s"/>
      <c r="E1" s="76" t="s"/>
      <c r="F1" s="110" t="n"/>
    </row>
    <row outlineLevel="0" r="2">
      <c r="A2" s="43" t="n"/>
      <c r="B2" s="43" t="n"/>
      <c r="C2" s="43" t="n"/>
      <c r="D2" s="43" t="n"/>
      <c r="E2" s="41" t="s">
        <v>138</v>
      </c>
      <c r="F2" s="38" t="n"/>
    </row>
    <row customHeight="true" ht="72" outlineLevel="0" r="3">
      <c r="A3" s="45" t="s">
        <v>139</v>
      </c>
      <c r="B3" s="45" t="s">
        <v>140</v>
      </c>
      <c r="C3" s="45" t="s">
        <v>141</v>
      </c>
      <c r="D3" s="45" t="s">
        <v>142</v>
      </c>
      <c r="E3" s="45" t="s">
        <v>143</v>
      </c>
      <c r="F3" s="38" t="n"/>
    </row>
    <row customFormat="true" ht="15" outlineLevel="0" r="4" s="111">
      <c r="A4" s="45" t="n">
        <v>1</v>
      </c>
      <c r="B4" s="45" t="n">
        <v>2</v>
      </c>
      <c r="C4" s="45" t="n">
        <v>3</v>
      </c>
      <c r="D4" s="45" t="n">
        <v>4</v>
      </c>
      <c r="E4" s="45" t="n">
        <v>5</v>
      </c>
    </row>
    <row customHeight="true" ht="16.5" outlineLevel="0" r="5">
      <c r="A5" s="62" t="s">
        <v>144</v>
      </c>
      <c r="B5" s="94" t="s">
        <v>145</v>
      </c>
      <c r="C5" s="62" t="s">
        <v>146</v>
      </c>
      <c r="D5" s="112" t="n">
        <f aca="false" ca="false" dt2D="false" dtr="false" t="normal">SUM(D6:D9)</f>
        <v>77406.40000000001</v>
      </c>
      <c r="E5" s="113" t="n">
        <f aca="false" ca="false" dt2D="false" dtr="false" t="normal">SUM(E6:E9)</f>
        <v>77282.8</v>
      </c>
    </row>
    <row outlineLevel="0" r="6">
      <c r="A6" s="114" t="s"/>
      <c r="B6" s="115" t="s"/>
      <c r="C6" s="62" t="s">
        <v>147</v>
      </c>
      <c r="D6" s="112" t="n">
        <v>69551.1</v>
      </c>
      <c r="E6" s="113" t="n">
        <v>69482.8</v>
      </c>
    </row>
    <row customHeight="true" ht="15" outlineLevel="0" r="7">
      <c r="A7" s="114" t="s"/>
      <c r="B7" s="115" t="s"/>
      <c r="C7" s="62" t="s">
        <v>148</v>
      </c>
      <c r="D7" s="52" t="n">
        <v>0</v>
      </c>
      <c r="E7" s="65" t="n">
        <v>0</v>
      </c>
    </row>
    <row outlineLevel="0" r="8">
      <c r="A8" s="114" t="s"/>
      <c r="B8" s="115" t="s"/>
      <c r="C8" s="62" t="s">
        <v>149</v>
      </c>
      <c r="D8" s="112" t="n">
        <v>3206.1</v>
      </c>
      <c r="E8" s="113" t="n">
        <v>3206.1</v>
      </c>
    </row>
    <row customHeight="true" ht="30" outlineLevel="0" r="9">
      <c r="A9" s="114" t="s"/>
      <c r="B9" s="115" t="s"/>
      <c r="C9" s="62" t="s">
        <v>150</v>
      </c>
      <c r="D9" s="112" t="n">
        <v>4649.2</v>
      </c>
      <c r="E9" s="113" t="n">
        <v>4593.9</v>
      </c>
    </row>
    <row outlineLevel="0" r="10">
      <c r="A10" s="116" t="s"/>
      <c r="B10" s="117" t="s"/>
      <c r="C10" s="62" t="s">
        <v>151</v>
      </c>
      <c r="D10" s="52" t="n">
        <v>0</v>
      </c>
      <c r="E10" s="65" t="n">
        <v>0</v>
      </c>
    </row>
    <row hidden="true" ht="15" outlineLevel="0" r="11">
      <c r="A11" s="62" t="s">
        <v>132</v>
      </c>
      <c r="B11" s="62" t="n"/>
      <c r="C11" s="62" t="s">
        <v>146</v>
      </c>
      <c r="D11" s="62" t="n"/>
      <c r="E11" s="62" t="n"/>
    </row>
    <row hidden="true" ht="15" outlineLevel="0" r="12">
      <c r="A12" s="114" t="s"/>
      <c r="B12" s="114" t="s"/>
      <c r="C12" s="62" t="s">
        <v>152</v>
      </c>
      <c r="D12" s="62" t="n"/>
      <c r="E12" s="62" t="n"/>
    </row>
    <row hidden="true" ht="15" outlineLevel="0" r="13">
      <c r="A13" s="114" t="s"/>
      <c r="B13" s="114" t="s"/>
      <c r="C13" s="62" t="s">
        <v>148</v>
      </c>
      <c r="D13" s="62" t="n"/>
      <c r="E13" s="62" t="n"/>
    </row>
    <row hidden="true" ht="15" outlineLevel="0" r="14">
      <c r="A14" s="114" t="s"/>
      <c r="B14" s="114" t="s"/>
      <c r="C14" s="62" t="s">
        <v>149</v>
      </c>
      <c r="D14" s="62" t="n"/>
      <c r="E14" s="62" t="n"/>
    </row>
    <row hidden="true" ht="30" outlineLevel="0" r="15">
      <c r="A15" s="114" t="s"/>
      <c r="B15" s="114" t="s"/>
      <c r="C15" s="62" t="s">
        <v>150</v>
      </c>
      <c r="D15" s="62" t="n"/>
      <c r="E15" s="62" t="n"/>
    </row>
    <row customHeight="true" hidden="true" ht="17.25" outlineLevel="0" r="16">
      <c r="A16" s="116" t="s"/>
      <c r="B16" s="116" t="s"/>
      <c r="C16" s="62" t="s">
        <v>151</v>
      </c>
      <c r="D16" s="62" t="n"/>
      <c r="E16" s="62" t="n"/>
    </row>
    <row outlineLevel="0" r="17">
      <c r="A17" s="43" t="n"/>
      <c r="B17" s="43" t="n"/>
      <c r="C17" s="43" t="n"/>
      <c r="D17" s="43" t="n"/>
      <c r="E17" s="43" t="n"/>
    </row>
    <row customHeight="true" ht="69.75" outlineLevel="0" r="18">
      <c r="A18" s="118" t="s">
        <v>153</v>
      </c>
      <c r="B18" s="118" t="s"/>
      <c r="C18" s="118" t="s"/>
      <c r="D18" s="118" t="s"/>
      <c r="E18" s="118" t="s"/>
    </row>
    <row outlineLevel="0" r="19">
      <c r="A19" s="42" t="s">
        <v>154</v>
      </c>
      <c r="B19" s="42" t="s"/>
      <c r="C19" s="42" t="s"/>
      <c r="D19" s="42" t="s"/>
      <c r="E19" s="42" t="s"/>
    </row>
  </sheetData>
  <mergeCells count="7">
    <mergeCell ref="A19:E19"/>
    <mergeCell ref="A1:E1"/>
    <mergeCell ref="A5:A10"/>
    <mergeCell ref="B5:B10"/>
    <mergeCell ref="A11:A16"/>
    <mergeCell ref="B11:B16"/>
    <mergeCell ref="A18:E18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18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0" width="5.85714288130945"/>
    <col customWidth="true" max="2" min="2" outlineLevel="0" style="0" width="62.8571403438167"/>
    <col customWidth="true" max="3" min="3" outlineLevel="0" style="0" width="7.71428576261891"/>
    <col customWidth="true" max="4" min="4" outlineLevel="0" style="0" width="15.8571425429771"/>
    <col customWidth="true" max="5" min="5" outlineLevel="0" style="0" width="16.4285710177393"/>
    <col customWidth="true" max="6" min="6" outlineLevel="0" style="0" width="51.1428559345273"/>
    <col customWidth="true" max="7" min="7" outlineLevel="0" style="0" width="42.2857152523782"/>
    <col bestFit="true" customWidth="true" max="16384" min="8" outlineLevel="0" style="0" width="9.14285694952436"/>
  </cols>
  <sheetData>
    <row customHeight="true" ht="28.5" outlineLevel="0" r="1">
      <c r="A1" s="119" t="s">
        <v>155</v>
      </c>
      <c r="B1" s="119" t="s"/>
      <c r="C1" s="119" t="s"/>
      <c r="D1" s="119" t="s"/>
      <c r="E1" s="119" t="s"/>
      <c r="F1" s="119" t="s"/>
      <c r="G1" s="110" t="n"/>
    </row>
    <row outlineLevel="0" r="2">
      <c r="A2" s="43" t="n"/>
      <c r="B2" s="43" t="n"/>
      <c r="C2" s="43" t="n"/>
      <c r="D2" s="43" t="n"/>
      <c r="E2" s="43" t="n"/>
      <c r="F2" s="41" t="s">
        <v>156</v>
      </c>
      <c r="G2" s="38" t="n"/>
    </row>
    <row customHeight="true" ht="82.5" outlineLevel="0" r="3">
      <c r="A3" s="45" t="s">
        <v>10</v>
      </c>
      <c r="B3" s="45" t="s">
        <v>157</v>
      </c>
      <c r="C3" s="45" t="s">
        <v>158</v>
      </c>
      <c r="D3" s="45" t="s">
        <v>159</v>
      </c>
      <c r="E3" s="46" t="s"/>
      <c r="F3" s="45" t="s">
        <v>160</v>
      </c>
    </row>
    <row customHeight="true" ht="18" outlineLevel="0" r="4">
      <c r="A4" s="120" t="s"/>
      <c r="B4" s="120" t="s"/>
      <c r="C4" s="120" t="s"/>
      <c r="D4" s="45" t="s">
        <v>161</v>
      </c>
      <c r="E4" s="46" t="s"/>
      <c r="F4" s="120" t="s"/>
    </row>
    <row customHeight="true" ht="52.5" outlineLevel="0" r="5">
      <c r="A5" s="50" t="s"/>
      <c r="B5" s="50" t="s"/>
      <c r="C5" s="50" t="s"/>
      <c r="D5" s="45" t="s">
        <v>17</v>
      </c>
      <c r="E5" s="45" t="s">
        <v>162</v>
      </c>
      <c r="F5" s="50" t="s"/>
    </row>
    <row outlineLevel="0" r="6">
      <c r="A6" s="45" t="n">
        <v>1</v>
      </c>
      <c r="B6" s="45" t="n">
        <v>2</v>
      </c>
      <c r="C6" s="45" t="n">
        <v>3</v>
      </c>
      <c r="D6" s="45" t="n">
        <v>4</v>
      </c>
      <c r="E6" s="45" t="n">
        <v>5</v>
      </c>
      <c r="F6" s="45" t="n">
        <v>6</v>
      </c>
    </row>
    <row customHeight="true" ht="20.25" outlineLevel="0" r="7">
      <c r="A7" s="72" t="n"/>
      <c r="B7" s="20" t="s">
        <v>163</v>
      </c>
      <c r="C7" s="21" t="s"/>
      <c r="D7" s="21" t="s"/>
      <c r="E7" s="21" t="s"/>
      <c r="F7" s="22" t="s"/>
    </row>
    <row customHeight="true" ht="48.75" outlineLevel="0" r="8">
      <c r="A8" s="45" t="n">
        <v>1</v>
      </c>
      <c r="B8" s="121" t="s">
        <v>164</v>
      </c>
      <c r="C8" s="47" t="s">
        <v>30</v>
      </c>
      <c r="D8" s="45" t="s">
        <v>22</v>
      </c>
      <c r="E8" s="11" t="s">
        <v>23</v>
      </c>
      <c r="F8" s="121" t="n"/>
    </row>
    <row customHeight="true" ht="44.25" outlineLevel="0" r="9">
      <c r="A9" s="45" t="n">
        <v>2</v>
      </c>
      <c r="B9" s="62" t="s">
        <v>165</v>
      </c>
      <c r="C9" s="122" t="s">
        <v>30</v>
      </c>
      <c r="D9" s="27" t="s">
        <v>24</v>
      </c>
      <c r="E9" s="45" t="n">
        <v>98.1</v>
      </c>
      <c r="F9" s="62" t="n"/>
    </row>
    <row customHeight="true" ht="33" outlineLevel="0" r="10">
      <c r="A10" s="123" t="n">
        <v>3</v>
      </c>
      <c r="B10" s="124" t="s">
        <v>166</v>
      </c>
      <c r="C10" s="122" t="s">
        <v>30</v>
      </c>
      <c r="D10" s="125" t="n">
        <v>3.53</v>
      </c>
      <c r="E10" s="126" t="n">
        <v>0</v>
      </c>
      <c r="F10" s="127" t="n"/>
    </row>
    <row customHeight="true" ht="28.5" outlineLevel="0" r="11">
      <c r="A11" s="45" t="n">
        <v>4</v>
      </c>
      <c r="B11" s="121" t="s">
        <v>29</v>
      </c>
      <c r="C11" s="128" t="s">
        <v>30</v>
      </c>
      <c r="D11" s="47" t="n">
        <v>100</v>
      </c>
      <c r="E11" s="34" t="n">
        <v>100</v>
      </c>
      <c r="F11" s="62" t="n"/>
    </row>
    <row customHeight="true" ht="104.25" outlineLevel="0" r="12">
      <c r="A12" s="45" t="n">
        <v>5</v>
      </c>
      <c r="B12" s="121" t="s">
        <v>31</v>
      </c>
      <c r="C12" s="128" t="s">
        <v>30</v>
      </c>
      <c r="D12" s="47" t="n">
        <v>0</v>
      </c>
      <c r="E12" s="45" t="n">
        <v>0</v>
      </c>
      <c r="F12" s="62" t="n"/>
    </row>
    <row customHeight="true" ht="31.5" outlineLevel="0" r="13">
      <c r="A13" s="34" t="n">
        <v>6</v>
      </c>
      <c r="B13" s="35" t="s">
        <v>167</v>
      </c>
      <c r="C13" s="29" t="s">
        <v>30</v>
      </c>
      <c r="D13" s="29" t="n">
        <v>20</v>
      </c>
      <c r="E13" s="36" t="n">
        <v>29.1</v>
      </c>
      <c r="F13" s="36" t="n"/>
    </row>
    <row customHeight="true" ht="94.5" outlineLevel="0" r="14"/>
    <row customHeight="true" ht="94.5" outlineLevel="0" r="15"/>
    <row customHeight="true" ht="135.75" outlineLevel="0" r="16"/>
    <row customHeight="true" ht="135.75" outlineLevel="0" r="17">
      <c r="A17" s="129" t="n"/>
      <c r="B17" s="129" t="n"/>
      <c r="C17" s="129" t="n"/>
      <c r="D17" s="130" t="n"/>
      <c r="E17" s="131" t="n"/>
      <c r="F17" s="132" t="n"/>
    </row>
    <row outlineLevel="0" r="18">
      <c r="A18" s="129" t="n"/>
      <c r="B18" s="129" t="n"/>
      <c r="C18" s="129" t="n"/>
      <c r="D18" s="130" t="n"/>
      <c r="E18" s="131" t="n"/>
      <c r="F18" s="132" t="n"/>
    </row>
  </sheetData>
  <mergeCells count="8">
    <mergeCell ref="B7:F7"/>
    <mergeCell ref="A1:F1"/>
    <mergeCell ref="A3:A5"/>
    <mergeCell ref="B3:B5"/>
    <mergeCell ref="C3:C5"/>
    <mergeCell ref="D3:E3"/>
    <mergeCell ref="F3:F5"/>
    <mergeCell ref="D4:E4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75"/>
  <legacyDrawing r:id="rId1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.57142864392836"/>
    <col customWidth="true" max="2" min="2" outlineLevel="0" width="70.5714267831004"/>
    <col customWidth="true" max="3" min="3" outlineLevel="0" width="29.2857137298825"/>
    <col customWidth="true" max="4" min="4" outlineLevel="0" width="25.2857130532178"/>
  </cols>
  <sheetData>
    <row customHeight="true" ht="29.25" outlineLevel="0" r="1">
      <c r="A1" s="133" t="s">
        <v>168</v>
      </c>
      <c r="B1" s="134" t="s"/>
      <c r="C1" s="134" t="s"/>
      <c r="D1" s="135" t="s"/>
    </row>
    <row customHeight="true" ht="36" outlineLevel="0" r="2">
      <c r="A2" s="45" t="s">
        <v>10</v>
      </c>
      <c r="B2" s="45" t="s">
        <v>169</v>
      </c>
      <c r="C2" s="45" t="s">
        <v>170</v>
      </c>
      <c r="D2" s="45" t="s">
        <v>171</v>
      </c>
    </row>
    <row outlineLevel="0" r="3">
      <c r="A3" s="45" t="n">
        <v>1</v>
      </c>
      <c r="B3" s="45" t="n">
        <v>2</v>
      </c>
      <c r="C3" s="45" t="n">
        <v>3</v>
      </c>
      <c r="D3" s="45" t="n">
        <v>4</v>
      </c>
    </row>
    <row customHeight="true" ht="75.75" outlineLevel="0" r="4">
      <c r="A4" s="136" t="n">
        <v>1</v>
      </c>
      <c r="B4" s="17" t="s">
        <v>172</v>
      </c>
      <c r="C4" s="52" t="s">
        <v>173</v>
      </c>
      <c r="D4" s="45" t="s">
        <v>174</v>
      </c>
    </row>
    <row customHeight="true" ht="73.5" outlineLevel="0" r="5">
      <c r="A5" s="136" t="n">
        <v>2</v>
      </c>
      <c r="B5" s="17" t="s">
        <v>172</v>
      </c>
      <c r="C5" s="52" t="s">
        <v>175</v>
      </c>
      <c r="D5" s="45" t="s">
        <v>176</v>
      </c>
    </row>
    <row customHeight="true" ht="69" outlineLevel="0" r="6">
      <c r="A6" s="136" t="n">
        <v>3</v>
      </c>
      <c r="B6" s="17" t="s">
        <v>172</v>
      </c>
      <c r="C6" s="52" t="s">
        <v>177</v>
      </c>
      <c r="D6" s="45" t="s">
        <v>178</v>
      </c>
    </row>
    <row ht="60" outlineLevel="0" r="7">
      <c r="A7" s="136" t="n">
        <v>4</v>
      </c>
      <c r="B7" s="17" t="s">
        <v>172</v>
      </c>
      <c r="C7" s="52" t="s">
        <v>179</v>
      </c>
      <c r="D7" s="45" t="s">
        <v>180</v>
      </c>
    </row>
  </sheetData>
  <mergeCells count="1">
    <mergeCell ref="A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O40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0" width="28.9999988158367"/>
    <col customWidth="true" max="2" min="2" outlineLevel="0" style="0" width="10.0000003383324"/>
    <col customWidth="true" max="3" min="3" outlineLevel="0" style="0" width="12.428571694404"/>
    <col bestFit="true" customWidth="true" max="16384" min="4" outlineLevel="0" style="0" width="9.14285694952436"/>
  </cols>
  <sheetData>
    <row customHeight="true" ht="20.1000003814697" outlineLevel="0" r="1">
      <c r="A1" s="121" t="s">
        <v>181</v>
      </c>
      <c r="B1" s="137" t="s"/>
      <c r="C1" s="138" t="s">
        <v>163</v>
      </c>
      <c r="D1" s="139" t="s"/>
      <c r="E1" s="139" t="s"/>
      <c r="F1" s="139" t="s"/>
      <c r="G1" s="139" t="s"/>
      <c r="H1" s="140" t="s"/>
    </row>
    <row customHeight="true" ht="24" outlineLevel="0" r="2">
      <c r="A2" s="141" t="s"/>
      <c r="B2" s="142" t="s"/>
      <c r="C2" s="143" t="s"/>
      <c r="D2" s="144" t="s"/>
      <c r="E2" s="144" t="s"/>
      <c r="F2" s="144" t="s"/>
      <c r="G2" s="144" t="s"/>
      <c r="H2" s="145" t="s"/>
    </row>
    <row customHeight="true" ht="20.1000003814697" outlineLevel="0" r="3">
      <c r="A3" s="121" t="s">
        <v>182</v>
      </c>
      <c r="B3" s="146" t="s"/>
      <c r="C3" s="47" t="s">
        <v>183</v>
      </c>
      <c r="D3" s="147" t="s"/>
      <c r="E3" s="147" t="s"/>
      <c r="F3" s="147" t="s"/>
      <c r="G3" s="147" t="s"/>
      <c r="H3" s="48" t="s"/>
    </row>
    <row customHeight="true" ht="20.1000003814697" outlineLevel="0" r="4">
      <c r="A4" s="148" t="n"/>
      <c r="B4" s="148" t="n"/>
      <c r="C4" s="149" t="n"/>
      <c r="D4" s="149" t="n"/>
      <c r="E4" s="149" t="n"/>
      <c r="F4" s="149" t="n"/>
      <c r="G4" s="149" t="n"/>
      <c r="H4" s="149" t="n"/>
    </row>
    <row outlineLevel="0" r="5">
      <c r="A5" s="150" t="s">
        <v>184</v>
      </c>
      <c r="B5" s="43" t="n"/>
      <c r="C5" s="43" t="n"/>
      <c r="D5" s="43" t="n"/>
      <c r="E5" s="43" t="n"/>
      <c r="F5" s="43" t="n"/>
      <c r="G5" s="43" t="n"/>
      <c r="H5" s="43" t="n"/>
    </row>
    <row outlineLevel="0" r="6">
      <c r="A6" s="150" t="n"/>
      <c r="B6" s="43" t="n"/>
      <c r="C6" s="43" t="n"/>
      <c r="D6" s="43" t="n"/>
      <c r="E6" s="43" t="n"/>
      <c r="F6" s="43" t="n"/>
      <c r="G6" s="43" t="n"/>
      <c r="H6" s="43" t="n"/>
    </row>
    <row outlineLevel="0" r="7">
      <c r="A7" s="43" t="s">
        <v>185</v>
      </c>
      <c r="B7" s="151" t="n">
        <v>6</v>
      </c>
      <c r="C7" s="43" t="n"/>
      <c r="D7" s="43" t="n"/>
      <c r="E7" s="43" t="n"/>
      <c r="F7" s="43" t="n"/>
      <c r="G7" s="43" t="n"/>
      <c r="H7" s="43" t="n"/>
    </row>
    <row outlineLevel="0" r="8">
      <c r="A8" s="43" t="n"/>
      <c r="B8" s="43" t="n"/>
      <c r="C8" s="43" t="n"/>
      <c r="D8" s="43" t="n"/>
      <c r="E8" s="43" t="n"/>
      <c r="F8" s="43" t="n"/>
      <c r="G8" s="43" t="n"/>
      <c r="H8" s="43" t="n"/>
    </row>
    <row ht="30" outlineLevel="0" r="9">
      <c r="A9" s="45" t="s">
        <v>186</v>
      </c>
      <c r="B9" s="45" t="s">
        <v>158</v>
      </c>
      <c r="C9" s="45" t="s">
        <v>187</v>
      </c>
      <c r="D9" s="45" t="s">
        <v>17</v>
      </c>
      <c r="E9" s="45" t="s">
        <v>18</v>
      </c>
      <c r="F9" s="45" t="s">
        <v>188</v>
      </c>
      <c r="G9" s="43" t="n"/>
      <c r="H9" s="43" t="n"/>
    </row>
    <row customHeight="true" ht="66" outlineLevel="0" r="10">
      <c r="A10" s="45" t="s">
        <v>164</v>
      </c>
      <c r="B10" s="47" t="s">
        <v>30</v>
      </c>
      <c r="C10" s="152" t="n"/>
      <c r="D10" s="45" t="n">
        <v>5</v>
      </c>
      <c r="E10" s="45" t="str">
        <f aca="false" ca="false" dt2D="false" dtr="false" t="normal">'Табл.12'!$F$9</f>
        <v>профицит 4 434,</v>
      </c>
      <c r="F10" s="153" t="n">
        <v>1</v>
      </c>
      <c r="G10" s="43" t="n"/>
      <c r="H10" s="43" t="n"/>
      <c r="K10" s="111" t="n"/>
      <c r="L10" s="154" t="n"/>
      <c r="M10" s="155" t="n"/>
      <c r="N10" s="155" t="n"/>
      <c r="O10" s="156" t="n"/>
    </row>
    <row customHeight="true" ht="102.75" outlineLevel="0" r="11">
      <c r="A11" s="45" t="s">
        <v>165</v>
      </c>
      <c r="B11" s="47" t="s">
        <v>30</v>
      </c>
      <c r="C11" s="152" t="n"/>
      <c r="D11" s="45" t="n">
        <v>98</v>
      </c>
      <c r="E11" s="45" t="n">
        <v>98.1</v>
      </c>
      <c r="F11" s="153" t="n">
        <f aca="false" ca="false" dt2D="false" dtr="false" t="normal">IF(C11=1, E11/D11, D11/E11)</f>
        <v>0.998980632008155</v>
      </c>
      <c r="G11" s="43" t="n"/>
      <c r="H11" s="43" t="n"/>
      <c r="K11" s="111" t="n"/>
      <c r="L11" s="154" t="n"/>
      <c r="M11" s="155" t="n"/>
      <c r="N11" s="155" t="n"/>
      <c r="O11" s="156" t="n"/>
    </row>
    <row customHeight="true" ht="80.25" outlineLevel="0" r="12">
      <c r="A12" s="123" t="s">
        <v>166</v>
      </c>
      <c r="B12" s="122" t="s">
        <v>30</v>
      </c>
      <c r="C12" s="152" t="n"/>
      <c r="D12" s="45" t="n">
        <v>0</v>
      </c>
      <c r="E12" s="157" t="n">
        <v>0</v>
      </c>
      <c r="F12" s="153" t="n">
        <v>1</v>
      </c>
      <c r="G12" s="43" t="n"/>
      <c r="H12" s="43" t="n"/>
      <c r="K12" s="111" t="n"/>
      <c r="L12" s="154" t="n"/>
      <c r="M12" s="155" t="n"/>
      <c r="N12" s="155" t="n"/>
      <c r="O12" s="156" t="n"/>
    </row>
    <row customHeight="true" ht="45" outlineLevel="0" r="13">
      <c r="A13" s="45" t="s">
        <v>29</v>
      </c>
      <c r="B13" s="24" t="s">
        <v>30</v>
      </c>
      <c r="C13" s="152" t="n"/>
      <c r="D13" s="45" t="n">
        <v>100</v>
      </c>
      <c r="E13" s="157" t="n">
        <v>100</v>
      </c>
      <c r="F13" s="153" t="n">
        <f aca="false" ca="false" dt2D="false" dtr="false" t="normal">E13/D13</f>
        <v>1</v>
      </c>
      <c r="G13" s="43" t="n"/>
      <c r="H13" s="43" t="n"/>
      <c r="K13" s="111" t="n"/>
      <c r="L13" s="154" t="n"/>
      <c r="M13" s="155" t="n"/>
      <c r="N13" s="155" t="n"/>
      <c r="O13" s="156" t="n"/>
    </row>
    <row customHeight="true" ht="207.75" outlineLevel="0" r="14">
      <c r="A14" s="45" t="s">
        <v>31</v>
      </c>
      <c r="B14" s="128" t="s">
        <v>30</v>
      </c>
      <c r="C14" s="152" t="n"/>
      <c r="D14" s="45" t="n">
        <v>1</v>
      </c>
      <c r="E14" s="157" t="n">
        <v>1</v>
      </c>
      <c r="F14" s="153" t="n">
        <f aca="false" ca="false" dt2D="false" dtr="false" t="normal">E14/D14</f>
        <v>1</v>
      </c>
      <c r="G14" s="43" t="n"/>
      <c r="H14" s="43" t="n"/>
      <c r="K14" s="111" t="n"/>
      <c r="L14" s="154" t="n"/>
      <c r="M14" s="155" t="n"/>
      <c r="N14" s="155" t="n"/>
      <c r="O14" s="156" t="n"/>
    </row>
    <row ht="60" outlineLevel="0" r="15">
      <c r="A15" s="158" t="s">
        <v>167</v>
      </c>
      <c r="B15" s="47" t="s">
        <v>30</v>
      </c>
      <c r="C15" s="159" t="n"/>
      <c r="D15" s="47" t="n">
        <v>20</v>
      </c>
      <c r="E15" s="160" t="n">
        <v>29.1</v>
      </c>
      <c r="F15" s="153" t="n">
        <f aca="false" ca="false" dt2D="false" dtr="false" t="normal">E15/D15</f>
        <v>1.455</v>
      </c>
      <c r="G15" s="43" t="n"/>
      <c r="H15" s="43" t="n"/>
      <c r="K15" s="111" t="n"/>
      <c r="L15" s="154" t="n"/>
      <c r="M15" s="155" t="n"/>
      <c r="N15" s="155" t="n"/>
      <c r="O15" s="156" t="n"/>
    </row>
    <row outlineLevel="0" r="16">
      <c r="A16" s="42" t="s">
        <v>189</v>
      </c>
      <c r="B16" s="161" t="n">
        <v>1</v>
      </c>
      <c r="C16" s="43" t="n"/>
      <c r="D16" s="43" t="n"/>
      <c r="E16" s="43" t="n"/>
      <c r="F16" s="43" t="n"/>
      <c r="G16" s="43" t="n"/>
      <c r="H16" s="43" t="n"/>
    </row>
    <row outlineLevel="0" r="17">
      <c r="A17" s="42" t="s">
        <v>190</v>
      </c>
      <c r="B17" s="161" t="n">
        <v>2</v>
      </c>
      <c r="C17" s="43" t="n"/>
      <c r="D17" s="43" t="n"/>
      <c r="E17" s="43" t="n"/>
      <c r="F17" s="43" t="n"/>
      <c r="G17" s="43" t="n"/>
      <c r="H17" s="43" t="n"/>
    </row>
    <row outlineLevel="0" r="18">
      <c r="A18" s="43" t="n"/>
      <c r="B18" s="43" t="n"/>
      <c r="C18" s="43" t="n"/>
      <c r="D18" s="43" t="n"/>
      <c r="E18" s="43" t="n"/>
      <c r="F18" s="43" t="n"/>
      <c r="G18" s="43" t="n"/>
      <c r="H18" s="43" t="n"/>
    </row>
    <row outlineLevel="0" r="19">
      <c r="A19" s="162" t="s">
        <v>191</v>
      </c>
      <c r="B19" s="163" t="n">
        <f aca="false" ca="false" dt2D="false" dtr="false" t="normal">1/B7*SUM(F10:F15)</f>
        <v>1.075663438668026</v>
      </c>
      <c r="C19" s="43" t="n"/>
      <c r="D19" s="150" t="s">
        <v>192</v>
      </c>
      <c r="E19" s="163" t="n">
        <v>1</v>
      </c>
      <c r="F19" s="43" t="n"/>
      <c r="G19" s="43" t="n"/>
      <c r="H19" s="43" t="n"/>
    </row>
    <row outlineLevel="0" r="20">
      <c r="A20" s="43" t="n"/>
      <c r="B20" s="43" t="n"/>
      <c r="C20" s="43" t="n"/>
      <c r="D20" s="43" t="n"/>
      <c r="E20" s="43" t="n"/>
      <c r="F20" s="43" t="n"/>
      <c r="G20" s="43" t="n"/>
      <c r="H20" s="43" t="n"/>
    </row>
    <row outlineLevel="0" r="21">
      <c r="A21" s="150" t="s">
        <v>193</v>
      </c>
      <c r="B21" s="150" t="n"/>
      <c r="C21" s="150" t="n"/>
      <c r="D21" s="150" t="n"/>
      <c r="E21" s="150" t="n"/>
      <c r="F21" s="150" t="n"/>
      <c r="G21" s="150" t="n"/>
      <c r="H21" s="150" t="n"/>
    </row>
    <row outlineLevel="0" r="22">
      <c r="A22" s="43" t="n"/>
      <c r="B22" s="43" t="n"/>
      <c r="C22" s="43" t="n"/>
      <c r="D22" s="43" t="n"/>
      <c r="E22" s="43" t="n"/>
      <c r="F22" s="43" t="n"/>
      <c r="G22" s="43" t="n"/>
      <c r="H22" s="43" t="n"/>
    </row>
    <row ht="18" outlineLevel="0" r="23">
      <c r="A23" s="43" t="n"/>
      <c r="B23" s="47" t="s">
        <v>194</v>
      </c>
      <c r="C23" s="47" t="s">
        <v>195</v>
      </c>
      <c r="D23" s="47" t="s">
        <v>196</v>
      </c>
      <c r="E23" s="43" t="n"/>
      <c r="F23" s="43" t="n"/>
      <c r="G23" s="43" t="n"/>
      <c r="H23" s="43" t="n"/>
    </row>
    <row outlineLevel="0" r="24">
      <c r="A24" s="43" t="n"/>
      <c r="B24" s="164" t="n">
        <v>77406.4</v>
      </c>
      <c r="C24" s="164" t="n">
        <v>77282.9</v>
      </c>
      <c r="D24" s="165" t="n">
        <f aca="false" ca="false" dt2D="false" dtr="false" t="normal">B24/C24</f>
        <v>1.0015980249188372</v>
      </c>
      <c r="E24" s="43" t="n"/>
      <c r="F24" s="43" t="n"/>
      <c r="G24" s="43" t="n"/>
      <c r="H24" s="43" t="n"/>
    </row>
    <row ht="15.75" outlineLevel="0" r="25">
      <c r="A25" s="43" t="n"/>
      <c r="B25" s="43" t="n"/>
      <c r="C25" s="43" t="n"/>
      <c r="D25" s="43" t="n"/>
      <c r="E25" s="43" t="n"/>
      <c r="F25" s="43" t="n"/>
      <c r="G25" s="43" t="n"/>
      <c r="H25" s="43" t="n"/>
    </row>
    <row customHeight="true" ht="35.0999984741211" outlineLevel="0" r="26">
      <c r="A26" s="43" t="n"/>
      <c r="B26" s="166" t="s">
        <v>197</v>
      </c>
      <c r="C26" s="167" t="s"/>
      <c r="D26" s="167" t="s"/>
      <c r="E26" s="168" t="s"/>
      <c r="F26" s="169" t="n">
        <f aca="false" ca="false" dt2D="false" dtr="false" t="normal">(B19+E19)/D24</f>
        <v>2.072351768900726</v>
      </c>
      <c r="G26" s="170" t="s"/>
      <c r="H26" s="43" t="n"/>
    </row>
    <row outlineLevel="0" r="27">
      <c r="A27" s="43" t="n"/>
      <c r="B27" s="43" t="n"/>
      <c r="C27" s="43" t="n"/>
      <c r="D27" s="43" t="n"/>
      <c r="E27" s="43" t="n"/>
      <c r="F27" s="43" t="n"/>
      <c r="G27" s="43" t="n"/>
      <c r="H27" s="43" t="n"/>
    </row>
    <row outlineLevel="0" r="28">
      <c r="A28" s="43" t="n"/>
      <c r="B28" s="171" t="s">
        <v>198</v>
      </c>
      <c r="C28" s="172" t="s"/>
      <c r="D28" s="172" t="s"/>
      <c r="E28" s="173" t="s"/>
      <c r="F28" s="151" t="s">
        <v>199</v>
      </c>
      <c r="G28" s="174" t="s"/>
      <c r="H28" s="43" t="n"/>
    </row>
    <row outlineLevel="0" r="29">
      <c r="A29" s="43" t="n"/>
      <c r="B29" s="171" t="s">
        <v>200</v>
      </c>
      <c r="C29" s="172" t="s"/>
      <c r="D29" s="172" t="s"/>
      <c r="E29" s="173" t="s"/>
      <c r="F29" s="151" t="s">
        <v>201</v>
      </c>
      <c r="G29" s="174" t="s"/>
      <c r="H29" s="43" t="n"/>
    </row>
    <row outlineLevel="0" r="30">
      <c r="A30" s="43" t="n"/>
      <c r="B30" s="171" t="s">
        <v>202</v>
      </c>
      <c r="C30" s="172" t="s"/>
      <c r="D30" s="172" t="s"/>
      <c r="E30" s="173" t="s"/>
      <c r="F30" s="151" t="s">
        <v>203</v>
      </c>
      <c r="G30" s="174" t="s"/>
      <c r="H30" s="43" t="n"/>
    </row>
    <row outlineLevel="0" r="37">
      <c r="A37" s="0" t="n"/>
    </row>
    <row outlineLevel="0" r="38">
      <c r="A38" s="0" t="n"/>
    </row>
    <row outlineLevel="0" r="40">
      <c r="A40" s="0" t="n"/>
    </row>
  </sheetData>
  <mergeCells count="12">
    <mergeCell ref="B28:E28"/>
    <mergeCell ref="B29:E29"/>
    <mergeCell ref="B30:E30"/>
    <mergeCell ref="F28:G28"/>
    <mergeCell ref="F29:G29"/>
    <mergeCell ref="F30:G30"/>
    <mergeCell ref="B26:E26"/>
    <mergeCell ref="F26:G26"/>
    <mergeCell ref="A1:B2"/>
    <mergeCell ref="C1:H2"/>
    <mergeCell ref="A3:B3"/>
    <mergeCell ref="C3:H3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90"/>
  <legacy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MyOffice-CoreFramework-Windows/26-1013.725.7203.647.3@RELEASE-DESKTOP-YERBA-RC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2023-03-23T08:04:41Z</dcterms:modified>
</cp:coreProperties>
</file>