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5360" windowHeight="8340" activeTab="5"/>
  </bookViews>
  <sheets>
    <sheet name="Титул" sheetId="1" r:id="rId1"/>
    <sheet name="Табл.13" sheetId="2" r:id="rId2"/>
    <sheet name="Табл.14" sheetId="3" r:id="rId3"/>
    <sheet name="Табл.15" sheetId="4" r:id="rId4"/>
    <sheet name="Табл.16" sheetId="5" r:id="rId5"/>
    <sheet name="Табл.18" sheetId="7" r:id="rId6"/>
    <sheet name="Табл.16." sheetId="9" r:id="rId7"/>
  </sheets>
  <definedNames>
    <definedName name="_xlnm.Print_Area" localSheetId="1">'Табл.13'!$A$1:$G$18</definedName>
  </definedNames>
  <calcPr calcId="152511" iterate="1" iterateCount="100" iterateDelta="0.001"/>
</workbook>
</file>

<file path=xl/comments1.xml><?xml version="1.0" encoding="utf-8"?>
<comments xmlns="http://schemas.openxmlformats.org/spreadsheetml/2006/main">
  <authors>
    <author>argocd</author>
  </authors>
  <commentList>
    <comment ref="A16" authorId="0">
      <text>
        <r>
          <rPr>
            <b/>
            <sz val="8"/>
            <rFont val="Tahoma"/>
            <family val="2"/>
          </rPr>
          <t>odn:</t>
        </r>
        <r>
          <rPr>
            <sz val="11"/>
            <color theme="1"/>
            <rFont val="Calibri"/>
            <family val="2"/>
          </rPr>
          <t xml:space="preserve">
</t>
        </r>
        <r>
          <rPr>
            <sz val="8"/>
            <rFont val="Tahoma"/>
            <family val="2"/>
          </rPr>
          <t>Наименование муниципальной программы</t>
        </r>
      </text>
    </comment>
  </commentList>
</comments>
</file>

<file path=xl/sharedStrings.xml><?xml version="1.0" encoding="utf-8"?>
<sst xmlns="http://schemas.openxmlformats.org/spreadsheetml/2006/main" count="428" uniqueCount="269">
  <si>
    <t>Администрация Белозерского муниципального округа</t>
  </si>
  <si>
    <t xml:space="preserve">Отчет о реализации и оценке эффективности муниципальной программы </t>
  </si>
  <si>
    <t>за</t>
  </si>
  <si>
    <t>год</t>
  </si>
  <si>
    <t>Ответственный исполнитель:</t>
  </si>
  <si>
    <t>Структурное подразделение</t>
  </si>
  <si>
    <t>Согласовано</t>
  </si>
  <si>
    <t>Сведения о достижении значений показателей (индикаторов)</t>
  </si>
  <si>
    <t>№ п/п</t>
  </si>
  <si>
    <t>Ед. измерения</t>
  </si>
  <si>
    <t>Годы</t>
  </si>
  <si>
    <t xml:space="preserve">Обоснование отклонений значений показателя (индикатора) на конец отчетного года (при наличии) </t>
  </si>
  <si>
    <t>отчетный год</t>
  </si>
  <si>
    <t>план</t>
  </si>
  <si>
    <t>факт</t>
  </si>
  <si>
    <t xml:space="preserve">Содействие инвестициям в Череповецком муниципальном районе на 2014-2020 годы                 </t>
  </si>
  <si>
    <t xml:space="preserve">Подпрограмма 1                         </t>
  </si>
  <si>
    <t>...</t>
  </si>
  <si>
    <t>Показатель (индикатор)</t>
  </si>
  <si>
    <t xml:space="preserve">...                                 </t>
  </si>
  <si>
    <t>Таблица 13</t>
  </si>
  <si>
    <t xml:space="preserve">Наименование основного мероприятия </t>
  </si>
  <si>
    <t>Ответственный исполнитель</t>
  </si>
  <si>
    <t>Плановый срок</t>
  </si>
  <si>
    <t>Фактический срок</t>
  </si>
  <si>
    <t>Результаты</t>
  </si>
  <si>
    <t>начала реализации</t>
  </si>
  <si>
    <t>окончания реализации</t>
  </si>
  <si>
    <t xml:space="preserve">Подпрограмма 1                                                           </t>
  </si>
  <si>
    <t>Таблица 14</t>
  </si>
  <si>
    <t xml:space="preserve">Статус </t>
  </si>
  <si>
    <t xml:space="preserve">Наименование муниципальной программы, подпрограммы муниципальной программы, основного мероприятия    
</t>
  </si>
  <si>
    <t xml:space="preserve">Расходы (тыс. руб.), годы               </t>
  </si>
  <si>
    <t xml:space="preserve">сводная бюджетная роспись, план на 1   
января отчетного года
</t>
  </si>
  <si>
    <t>кассовое исполнение</t>
  </si>
  <si>
    <t xml:space="preserve">Основное мероприятие 1 </t>
  </si>
  <si>
    <t>Мероприятие 1.5</t>
  </si>
  <si>
    <t xml:space="preserve">Основное мероприятие 2 </t>
  </si>
  <si>
    <t>Мероприятие 2.3</t>
  </si>
  <si>
    <t xml:space="preserve">Подпрограмма 1 </t>
  </si>
  <si>
    <t xml:space="preserve">всего                    </t>
  </si>
  <si>
    <t xml:space="preserve">ответственный исполнитель подпрограммы     </t>
  </si>
  <si>
    <t xml:space="preserve">соисполнитель 1          </t>
  </si>
  <si>
    <t xml:space="preserve">...                      </t>
  </si>
  <si>
    <t>Таблица 15</t>
  </si>
  <si>
    <t>Статус</t>
  </si>
  <si>
    <t xml:space="preserve">Наименование муниципальной программы, подпрограммы муниципальной программы, основного мероприятия    
</t>
  </si>
  <si>
    <t xml:space="preserve">Источники ресурсного обеспечения   </t>
  </si>
  <si>
    <t xml:space="preserve">Муниципальная программа   </t>
  </si>
  <si>
    <t xml:space="preserve">всего                        </t>
  </si>
  <si>
    <t>федеральный бюджет</t>
  </si>
  <si>
    <t xml:space="preserve">областной бюджет                                 </t>
  </si>
  <si>
    <t xml:space="preserve">бюджеты сельских поселений  </t>
  </si>
  <si>
    <t xml:space="preserve">внебюджетные источники                 </t>
  </si>
  <si>
    <t xml:space="preserve">бюджет района                         </t>
  </si>
  <si>
    <t>Таблица 16</t>
  </si>
  <si>
    <t xml:space="preserve">Справочная информация о расходах бюджета округа,
областного бюджета, федерального бюджета, бюджетов государственных внебюджетных фондов,
физических и юридических лиц на реализацию целей
муниципальной программы (тыс. руб.)
</t>
  </si>
  <si>
    <t>всего, в том числе</t>
  </si>
  <si>
    <t>&lt;&lt;1&gt; В соответствии со сводной бюджетной росписью бюджета округа на 31 декабря отчетного года - собственные доходы бюджета округа и относящиеся к доходам бюджета округа средства областного и федерального бюджета; в соответствии с соглашениями, заключенными в сфере реализации муниципальной программы, - иные средства областного бюджета, федерального бюджета, государственных внебюджетных фондов, физических и юридических лиц.</t>
  </si>
  <si>
    <t>бюджет округа (собственные доходы)</t>
  </si>
  <si>
    <t>областной бюджет</t>
  </si>
  <si>
    <t xml:space="preserve">федеральный бюджет </t>
  </si>
  <si>
    <t>государственные внебюджетные фонды</t>
  </si>
  <si>
    <t>физические и юридические лица</t>
  </si>
  <si>
    <t>Оценка расходов на отчетный год &lt;1&gt;</t>
  </si>
  <si>
    <t>Фактические расходы за отчетный год &lt;1&gt;</t>
  </si>
  <si>
    <t>Освоено средств за отчетный год, %</t>
  </si>
  <si>
    <t>Пояснение (причины неосвоения, экономии)</t>
  </si>
  <si>
    <t>сводная бюджетная роспись на 31 декабря отчетного года</t>
  </si>
  <si>
    <t>Таблица 18</t>
  </si>
  <si>
    <t>Реквизиты нормативного правового акта</t>
  </si>
  <si>
    <t>Содержание изменений (краткое изложение)</t>
  </si>
  <si>
    <t>Обоснование (краткое изложение)</t>
  </si>
  <si>
    <t xml:space="preserve">  год, предшествующий отчетному &lt;1&gt;</t>
  </si>
  <si>
    <t>&lt;1&gt; Приводится фактическое значение индикатора или показателя за год, предшествующий отчетному.</t>
  </si>
  <si>
    <t>г. Белозерск, 2024 г.</t>
  </si>
  <si>
    <t>Показатель (индикатор) (наименование)</t>
  </si>
  <si>
    <t xml:space="preserve">Проблемы, возникшие в ходе реализации мероприятия &lt;1&gt;
</t>
  </si>
  <si>
    <t xml:space="preserve">Сведения о степени выполнения основных мероприятий,
подпрограмм
муниципальной программы
</t>
  </si>
  <si>
    <t>Ответственный исполнитель, соисполнители, заказчик-координатор</t>
  </si>
  <si>
    <t>Экономическое развитие Белозерского муниципального округа на 2023-2027 годы</t>
  </si>
  <si>
    <t xml:space="preserve">&lt;2&gt; Кассовые расходы бюджета округа, государственных внебюджетных фондов и фактические расходы физических и юридических лиц.
</t>
  </si>
  <si>
    <t>запланированные</t>
  </si>
  <si>
    <t>достигнутые</t>
  </si>
  <si>
    <t xml:space="preserve">Отчет об использовании бюджетных ассигнований бюджета округа на реализацию муниципальной программы (тыс. руб.)
</t>
  </si>
  <si>
    <t>Муниципальная программа</t>
  </si>
  <si>
    <t>"Организация отдыха и занятости детей Белозерского муниципального округа в каникулярное время на 2023 - 2027 годы"</t>
  </si>
  <si>
    <t>Организационное и информационно - методическое обеспечение отдыха и оздоровления детей в каникулярное время</t>
  </si>
  <si>
    <t>Проведение смотра - конкурса организаций отдыха детей и их оздоровления "Горизонты лета"</t>
  </si>
  <si>
    <t>Управление образования администрации округа, БУСО ВО "КЦСОН Белозерского округа"</t>
  </si>
  <si>
    <t>Сохранение и развитие системы организаций отдыха и оздоровления детей, их материально - техническое оснащение</t>
  </si>
  <si>
    <t xml:space="preserve">Оплата труда работников оздоровительных лагерей дневного пребывания детей, созданных на базе дошкольных образовательных учреждений </t>
  </si>
  <si>
    <t>Управление образования администрации округа, муниципальные дошкольные образовательные учреждения</t>
  </si>
  <si>
    <t>Основное мероприятие 3</t>
  </si>
  <si>
    <t xml:space="preserve">Обеспечение благоприятных и безопасных условий для отдыха и оздоровления детей </t>
  </si>
  <si>
    <t>Мероприятие 3.1</t>
  </si>
  <si>
    <t xml:space="preserve">Подготовка организаций отдыха и оздоровления, в том числе:  - получение заключения Роспотребнадзора об отдыхе и оздоровлении детей в детском оздоровительном учреждении; проведение дезинсекционных и дезинфекционных мероприятий, акарицидных обработок территорий, дератизационных обработок территорий и помещений; - вакцинация сотрудников организации отдыха и оздоровления детей, прохождение обследования на COVID - 19 и норо-, рота - и других вирусных возбудителей кишечных инфекций ( по мере необходимости) </t>
  </si>
  <si>
    <t xml:space="preserve">Павлова С.Г., заместитель начальника управления образования </t>
  </si>
  <si>
    <t>Мероприятие 3.2</t>
  </si>
  <si>
    <t xml:space="preserve">Прохождение медицинских осмотров, гигиенического обучения персонала, направляемого в организации отдыха детей и их оздоровления </t>
  </si>
  <si>
    <t>Мероприятие 3.3</t>
  </si>
  <si>
    <t>Проведение противоклещевой обработки на территории размещения детских оздоровительных лагерей в летний период</t>
  </si>
  <si>
    <t>Основное мероприятие 4</t>
  </si>
  <si>
    <t>Организация отдыха и оздоровления детей, в т.ч.предоставление мер социальной поддержки по обеспечению отдыха и оздоровления отдельных категорий детей</t>
  </si>
  <si>
    <t>Мероприятие 4.2</t>
  </si>
  <si>
    <t xml:space="preserve">Возмещение расходов, связанных с подвозом продуктов приготовления пищи в оздоровительных лагерях с дневным пребыванием детей </t>
  </si>
  <si>
    <t>Управление образования администрации округа, БУСО ВО "КЦСОН Белозерского округа", муниципальные образовательные учреждения</t>
  </si>
  <si>
    <t>Мероприятие 4.3</t>
  </si>
  <si>
    <t>Оплата доли стоимости путевок в оздоровительные лагеря с дневным пребывание для детей работников муниципальных бюджетных учреждений округа, унитарных муниципальных предприятий округа в случае отсутствия средств у данных предприятий</t>
  </si>
  <si>
    <t>Мероприятие 4.4</t>
  </si>
  <si>
    <t>Оплата доли стоимости путевок и родительской платы в оздоровительные лагеря с дневным пребывание для детей, находящихся в трудной жизненой ситуации, родители которых оба безработные; для детей из семей мобилизованных граждан (мать, отец, братья, сёстры)</t>
  </si>
  <si>
    <t>Мероприятие 4.5</t>
  </si>
  <si>
    <t>Оплата труда подростков 14 - 18 лет, занятых в лагере труда и отдыха с дневным пребывание для подростков 14 - 18 лет</t>
  </si>
  <si>
    <t>Управление образования администрации округа, БУСО ВО "КЦСОН Белозерского округа", муниципальные образовательные учреждения, директор МУ "Горзаказчик" (по согласованию)</t>
  </si>
  <si>
    <t>Мероприятие 4.6</t>
  </si>
  <si>
    <t>Проведение фестиваля оздоровительных лагерей " Солнечный круг"</t>
  </si>
  <si>
    <t xml:space="preserve">Управление образования </t>
  </si>
  <si>
    <t>Мероприятие 4.7</t>
  </si>
  <si>
    <t>Организация малозатратных форм отдыха: массовые мероприятия, спортивные соревнования, туристско - краеведческие маршруты, походы, слёты, учебно - тренировочные сборы, экскурсии</t>
  </si>
  <si>
    <t>Управление образования администрации округа, БУСО ВО "КЦСОН Белозерского округа", муниципальные образовательные учреждения, отдел культуры</t>
  </si>
  <si>
    <t>Основное мероприятие 5</t>
  </si>
  <si>
    <t>Организация временного трудоустройства несовершеннолетних граждан в возрасте от 14 до 18 лет в свободное от учебы время</t>
  </si>
  <si>
    <t>Мероприятие 5.4</t>
  </si>
  <si>
    <t>Организация временного трудоустройства несовершеннолетних граждан с предоставлением социальной поддержки в виде выплаты заработной платы, а также компенсации затрат работодателя на страхование, начисления на оплату труда в муниципальных образовательных учреждениях</t>
  </si>
  <si>
    <t>Управление образования администрации округа, муниципальные образовательные учреждения</t>
  </si>
  <si>
    <t>Постановление администрации Белозерского муниципального района от 06.12.2022 №456 "Об утверждении муниципальной программы "Организация отдыха и занятости детей Белозерского муниципального округа в каникулярнгое время на 2023-2027 годы"</t>
  </si>
  <si>
    <t>Доля детей в возрасте от 6 до 18 лет, охваченных отдыхом и оздоровлением детей, созданных на базе учреждений округа, от общей численности детей в возрасте от 6 до 18 лет, проживающих на территории округа</t>
  </si>
  <si>
    <t>процент</t>
  </si>
  <si>
    <t>Доля детей, в возрасте от 6 до 18 лет, находящихся в трудной жизненной ситуации, охваченных отдыхом и оздоровлением в организациях отдыха и оздоровления детей, созданных на базе учреждений округа, от общей численности детей в возрасте от 6 до 18 лет данной категории</t>
  </si>
  <si>
    <t>Доля детей, стоящих на учёте в КДН и ЗП, охваченных различными формами отдыха и занятости от общей численности детей данной категории</t>
  </si>
  <si>
    <t>Доля детей в возрасте от 6 до 18 лет, вовлечённые в массовые мероприятия, спортивные соревнования, турстско-краеведческие маршруты, походы, слёты, учебно-тренировочные сборы,экскурсии и другие формы занятости и отдыха в каникулярное время от общей численности детей в возрасте от 6 до 18 лет, проживающих на территории округа</t>
  </si>
  <si>
    <t>Количество организаций отдыха и оздоровления детей, созданных на базе учреждений округа</t>
  </si>
  <si>
    <t>единиц</t>
  </si>
  <si>
    <t>Удельный вес организаций отдыха и оздоровления детей, созданных на базе учреждений округа, признанных межведомственной комиссией готовыми к приёму учащихся в каникулярное время, от общего количества организаций, планирующих организацию отдыха детей в каникулярное время</t>
  </si>
  <si>
    <t>нет</t>
  </si>
  <si>
    <t xml:space="preserve">Количество несовершеннолетних граждан в возрасте от 14 до 18 лет, трудоустроенных в свободное от учёбы время </t>
  </si>
  <si>
    <t>человек</t>
  </si>
  <si>
    <t xml:space="preserve">Основное мероприятие 1: Организационное и информационно
-методическое обеспечение отдыха
 и оздоровления детей  в каникулярное время
</t>
  </si>
  <si>
    <t>1.1. Организация работы постоянной районной межведомственной комиссии по организации отдыха, оздоровления и занятости детей</t>
  </si>
  <si>
    <t>Павлова С.Г., заместитель начальника управления образования администрации округа</t>
  </si>
  <si>
    <t>1.2. Подготовка нормативных документов, регламентирующих организацию отдыха детей, их оздоровления и занятости в каникулярное время</t>
  </si>
  <si>
    <t>1.3. Проведение семинаров, совещаний по вопросам организации отдыха и оздоровления детей в каникулярный период (для руководителей оздоровительных учреждений)</t>
  </si>
  <si>
    <t>1.4. Освещение в средствах массовой информации вопросов подготовки и проведения оздоровительных кампаний</t>
  </si>
  <si>
    <t>1.5. Проведение смотра-конкурса организаций отдыха детей и их оздоровления «Горизонты лета»</t>
  </si>
  <si>
    <t xml:space="preserve">1.6. Предоставление отчетности о ходе и результатах организации отдыха и оздоровления детей </t>
  </si>
  <si>
    <t>1.7. Подведение итогов оздоровительной кампании за текущий год</t>
  </si>
  <si>
    <t>Основное мероприятие 2: Сохранение и развитие системы организаций отдыха и оздоровления детей,  их материально-техническое оснащение</t>
  </si>
  <si>
    <t>2.1. Материально - технической оснащений организаций отдыха и оздоровления, созданных на базе учреждений округа</t>
  </si>
  <si>
    <t xml:space="preserve">2.2. Приобретение спортивного инвентаря и оборудования организациям отдыха и оздоровления, созданных на базе учреждений округа </t>
  </si>
  <si>
    <t>2.3. Оплата труда работников оздоровительных лагерей дневного пребывания детей, созданных на базе дошкольных образовательных учреждений</t>
  </si>
  <si>
    <t xml:space="preserve">БУСО ВО
«КЦСОН Белозерского района» (по согласованию)
</t>
  </si>
  <si>
    <t>Управление образования администрации округа, БУСО ВО «КЦСОН Белозерского района» (по согласованию)</t>
  </si>
  <si>
    <t>Управление образования администрации округа</t>
  </si>
  <si>
    <t>Совершенствование нормативно-правовой базы организации отдыха, оздоровления и занятости детей и подростков</t>
  </si>
  <si>
    <t>Информирование населения</t>
  </si>
  <si>
    <r>
      <t>Информирование</t>
    </r>
    <r>
      <rPr>
        <sz val="12"/>
        <color theme="1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населенияоб организации отдыха, оздоровленияи занятости детей</t>
    </r>
  </si>
  <si>
    <t xml:space="preserve">Контроль деятельности организаций отдыха и оздоровления детей </t>
  </si>
  <si>
    <t>Организации отдыха и оздоровления детей, созданные на базе учреждений округа,образовательные организации, учреждения культуры и спорта</t>
  </si>
  <si>
    <t>Оперативное решение вопросов по организации отдыха, оздоровления и занятости детей и подростков, осуществление контроля за соблюдением прав и законных интересов детей</t>
  </si>
  <si>
    <t>Совершенствование форм и содержания отдыха и оздоровления детей; улучшение организации отдыха детей</t>
  </si>
  <si>
    <t>Результаты достигнуты</t>
  </si>
  <si>
    <t>Нормативные документы подготовлены и утверждены</t>
  </si>
  <si>
    <t>Повышение профессиональной компетенции организаторов детского отдыха, руководителей и работников учреждений отдыха и оздоровления детей; успешное проведение оздоровительной кампании</t>
  </si>
  <si>
    <t>Проведены  семинары, совещания по вопросам организации отдыха и оздоровления детей в каникулярный период (для руководителей оздоровительных учреждений)</t>
  </si>
  <si>
    <r>
      <t>Анализ</t>
    </r>
    <r>
      <rPr>
        <sz val="12"/>
        <color theme="1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эффективности оздоровительной кампании за текущий год, постановка задач на следующий год</t>
    </r>
  </si>
  <si>
    <t>Подведены итоги оздоровительной кампании за текущий год на межведомственной комиссии</t>
  </si>
  <si>
    <t>Отчетность о ходе и результатах организации отдыха и оздоровления детей предоставлена руководителями оздоровительных учреждений</t>
  </si>
  <si>
    <t xml:space="preserve">Укрепление материально – технической базы учреждения; создание благоприятных условий для отдыха и оздоровления детей </t>
  </si>
  <si>
    <t>Укрепление материально – технической базы учреждения; создание благоприятных условий для отдыха и оздоровления детей</t>
  </si>
  <si>
    <t>Сохранение оздоровительных лагерей дневного пребывания на базе дошкольных образовательных учреждений</t>
  </si>
  <si>
    <t>Основное мероприятие 3: Обеспечение благоприятных и безопасных условий для отдыха и оздоровления детей</t>
  </si>
  <si>
    <t>Обеспечение безопасности жизни и здоровья детей в организациях отдыха и оздоровления; создание благоприятных условий для отдыха и оздоровления детей и подростков</t>
  </si>
  <si>
    <t>3.2. Прохождение медицинских осмотров, гигиенического обучения персонала, направляемого в организации отдыха детей и их оздоровления</t>
  </si>
  <si>
    <t>Павлова С.Г., заместитель начальника управления образования</t>
  </si>
  <si>
    <t>3.3. Проведение противоклещевой обработки на территории размещения детских оздоровительных лагерей в летний период</t>
  </si>
  <si>
    <t>Создание благоприятных условий для отдыха и оздоровления детей и подростков</t>
  </si>
  <si>
    <r>
      <t xml:space="preserve">Обеспечение безопасности жизни и здоровья детей </t>
    </r>
    <r>
      <rPr>
        <sz val="12"/>
        <color theme="1"/>
        <rFont val="Times New Roman"/>
        <family val="1"/>
      </rPr>
      <t>организациях отдыха и оздоровления детей</t>
    </r>
  </si>
  <si>
    <r>
      <t>Создание безопасных и благоприятных условий для отдыха и оздоровления детей</t>
    </r>
    <r>
      <rPr>
        <sz val="10"/>
        <color theme="1"/>
        <rFont val="Arial"/>
        <family val="2"/>
      </rPr>
      <t xml:space="preserve"> </t>
    </r>
  </si>
  <si>
    <t>3.6. Обеспечение охраны общественного порядка в местах отдыха детей и подростков</t>
  </si>
  <si>
    <t>МО МВД России «Белозерский» (по согласованию)</t>
  </si>
  <si>
    <t>3.7. Профилактика и предупреждение  ДТП в период оздоровительной кампании</t>
  </si>
  <si>
    <t>МО МВД России «Белозерский» (по согласованию), организации отдыха и оздоровления детей, созданных на базе учреждений округа</t>
  </si>
  <si>
    <t>4.</t>
  </si>
  <si>
    <t>3.</t>
  </si>
  <si>
    <t>2.</t>
  </si>
  <si>
    <t>1.</t>
  </si>
  <si>
    <t>Основное мероприятие 4:  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</t>
  </si>
  <si>
    <t>Обеспечение организованным отдыхом детей в возрасте от 6 до 18 лет</t>
  </si>
  <si>
    <t>4.2. Возмещение расходов, связанных с подвозом продуктов и приготовлением пищи в оздоровительных лагерях с дневным пребыванием детей</t>
  </si>
  <si>
    <t>Управление образования администрации округа, «КЦСОН Белозерского района», муниципальные образовательные учреждения</t>
  </si>
  <si>
    <t>Увеличение охвата детей,  организованными формами отдыха</t>
  </si>
  <si>
    <t>Увеличение охвата детей,  организованными формами отдыха; материальная поддержка</t>
  </si>
  <si>
    <t>4.4. Оплата доли стоимости путевок и родительской платы в оздоровительные лагеря с дневным пребыванием для детей, находящихся в трудной жизненной ситуации, родители которых оба безработные; для детей из семей мобилизованных граждан (мать, отец, братья, сёстры)</t>
  </si>
  <si>
    <t xml:space="preserve">Увеличение охвата детей, находящихся в трудной жизненной ситуации, организованными формами отдыха; материальная поддержка </t>
  </si>
  <si>
    <t>Управление образования администрации округа, БУСО ВО
«КЦСОН Белозерского района», муниципальные образовательные учреждения
Управление образования администрации округа, БУСО ВО
«КЦСОН Белозерского района», муниципальные образовательные учреждения</t>
  </si>
  <si>
    <t>Управление образования администрации округа, БУСО ВО «КЦСОН Белозерского района», муниципальные образовательные учреждения</t>
  </si>
  <si>
    <t xml:space="preserve">4.5. Оплата труда подростков 14 – 18 лет, занятых в лагере труда и отдыха с дневным пребыванием для подростков 14-18 лет </t>
  </si>
  <si>
    <t>Увеличение временной занятости подростков; профилактика правонарушений</t>
  </si>
  <si>
    <t>4.6. Проведение фестиваля оздоровительных лагерей «Солнечный круг»</t>
  </si>
  <si>
    <t>Совершенствование форм и содержания отдыха детей; улучшение организации досуга детей</t>
  </si>
  <si>
    <t>4.7. Организация малозатратных форм отдыха: массовые мероприятия, спортивные соревнования, туристско-краеведческие маршруты, походы, слёты, учебно – тренировочные сборы, экскурсии</t>
  </si>
  <si>
    <t>Управление образования администрации округа, БУСО ВО «КЦСОН Белозерского района», муниципальные образовательные учреждения, отдел культуры, спорта, туризма и молодежной политики, МУ ФКиС БМО «Белозерская спортивная школа»</t>
  </si>
  <si>
    <t>Увеличение охвата детей, различными формами отдыха; совершенствование системы работы с одаренными детьми; развитие эффективных форм отдыха и оздоровления детей</t>
  </si>
  <si>
    <t>4.8. Организация культурно - досуговой деятельности детей, посещающих оздоровительные лагеря с дневным пребыванием</t>
  </si>
  <si>
    <t>Отдел культуры, спорта, туризма и молодежной политики</t>
  </si>
  <si>
    <t>Профилактика асоциального поведения у детей и подростков; пропаганда здорового образа жизни; пресечение право­нарушений несовер­шеннолетних</t>
  </si>
  <si>
    <t>Основное мероприятие 5: Организация временного трудоустройства несовершеннолетних граждан в возрасте от 14 до 18 лет в свободное от учебы время</t>
  </si>
  <si>
    <t xml:space="preserve">5. </t>
  </si>
  <si>
    <t>Межведомственная комиссия, КДН и ЗП, управление образования администрации округа, отделение занятости населения по Белозерскому району</t>
  </si>
  <si>
    <t>Обеспечение квалифицированного подхода исполнителей мероприятий Программы</t>
  </si>
  <si>
    <t>Обеспечение численности участников временных работ не менее 35 человек на условиях социальной поддержки</t>
  </si>
  <si>
    <t>Муниципальные образовательные учреждения</t>
  </si>
  <si>
    <t xml:space="preserve">Определение спроса на временные рабочие места со стороны несовершеннолетних граждан </t>
  </si>
  <si>
    <t>Межведомствен-ная комиссия, управление образования администрации округа, отделение занятости населения по Белозерскому району</t>
  </si>
  <si>
    <t>5.4. Организация временного трудоустройства несовершеннолетних граждан с предоставлением социальной поддержки в виде выплаты заработной платы, а также компенсации затрат работодателя на страхование, начисления на оплату труда в муниципальных образовательных учреждениях</t>
  </si>
  <si>
    <t>Обеспечение участия не менее 35 несовершеннолетних граждан во временных работах на условиях социальной поддержки</t>
  </si>
  <si>
    <r>
      <t xml:space="preserve">5.5. Обеспечение временной занятости </t>
    </r>
    <r>
      <rPr>
        <sz val="12"/>
        <color theme="1"/>
        <rFont val="Times New Roman"/>
        <family val="1"/>
      </rPr>
      <t>несовершеннолетних, состоящих на различных профилактических учетах, в трудовых бригадах; взаимодействие субъектов профилактики по организации трудовой занятости подростков группы «риска»</t>
    </r>
  </si>
  <si>
    <t>Субъекты профилактики</t>
  </si>
  <si>
    <t>Охват  временной занятостью подростков «группы риска»  с целью профилактики правонарушений</t>
  </si>
  <si>
    <t>5.6. Мониторинг занятости несовершеннолетних граждан</t>
  </si>
  <si>
    <t>Управление образования администрации округа, отделение занятости населения по Белозерскому району</t>
  </si>
  <si>
    <t>Использование в дальнейшем результатов мониторинга при планировании организации занятости несовершеннолетних</t>
  </si>
  <si>
    <t>Средства не предусмотрены</t>
  </si>
  <si>
    <t>Организован лагерь с дневным пребыванием на базе МДОУ "Детский сад №11 "Сказка" во время летних каникул</t>
  </si>
  <si>
    <t xml:space="preserve">3.1. Подготовка организаций отдыха и оздоровления, в том числе:                - получение заключения Роспотребнадзора об отдыхе и оздоровлении детей в детском оздоровительном учреждении;
- проведение дезинсекционных и дезинфекционных мероприятий, акарицидных обработок территорий, дератизационных обработок территории и помещений;
- вакцинация сотрудников организации отдыха и оздоровления детей, прохождение обследования на COVID-19 и норо -, рота - и других вирусных возбудителей кишечных инфекций (по мере необходимости)
</t>
  </si>
  <si>
    <t>Всеми организациями отдыха и оздоровления получены положительные заключения Роспотребнадзора. Проведена акарицидная обработка территоий и помещений.                       Проведена вакцинация сотрудников организаций отдыха и оздоровления детей.                     Работники пищеблоков прошли обследование на норо-, рота- и вирусные возбудители кишечных инфекций.</t>
  </si>
  <si>
    <t xml:space="preserve">Персонал летних оздоровительных лагерей проходил медицинские осмотры, гигиеническое обучение </t>
  </si>
  <si>
    <t xml:space="preserve">Проведена противоклещевая обработка территорий детских оздоровительных лагерей </t>
  </si>
  <si>
    <t xml:space="preserve">Межведомственной комиссией все учреждения, на базе которых был организован летний отдых, были приняты. </t>
  </si>
  <si>
    <r>
      <t xml:space="preserve">3.5. Обеспечение соблюдения санитарно-противоэпидемического режима при деятельности </t>
    </r>
    <r>
      <rPr>
        <sz val="12"/>
        <color theme="1"/>
        <rFont val="Times New Roman"/>
        <family val="1"/>
      </rPr>
      <t>организаций отдыха и оздоровления детей</t>
    </r>
  </si>
  <si>
    <t>Всеми организациями отдыха и оздоровления обеспечено соблюдение санитарно-противоэпидемического режима</t>
  </si>
  <si>
    <t>В местах отдыха детей и подростков была обеспечена охрана общественного порядка</t>
  </si>
  <si>
    <t>В период оздоровительной кампании с детьми  проведена профилактическая работа по предупреждению ДТП</t>
  </si>
  <si>
    <r>
      <t>В период с 1 по 15 июня 2023 года  на  территории Белозерского муниципального округа  было открыто 12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лагерей дневного  пребывания. </t>
    </r>
  </si>
  <si>
    <t>Произведено возмещение расходов, связанных с подвозом продуктов и приготовлением пищи в оздоровительных лагерях с дневным пребыванием детей согласно заявкам.</t>
  </si>
  <si>
    <t>Проведена оплата доли стоимости путевок и родительской платы в оздоровительные лагеря с дневным пребыванием для детей, находящихся в трудной жизненной ситуации, родители которых оба безработные; для детей из семей мобилизованных граждан (мать, отец, братья, сёстры) согласно заявкам.</t>
  </si>
  <si>
    <t>Средства на оплату труда подростков 14-18 лет были перенаправлены на трудовые бригады.</t>
  </si>
  <si>
    <t xml:space="preserve">Итогом работы лагерей дневного пребывания было проведение традиционного фестиваля «Солнечный круг - 2023».  </t>
  </si>
  <si>
    <t xml:space="preserve">На базе МУ ФКиС БМР «Белозерская спортивная школа» проходили учебно-тренировочные  сборы. </t>
  </si>
  <si>
    <t>Во всех оздоровительных лагерях с дневным пребыванием детей была организована культурно-досуговая деятельность</t>
  </si>
  <si>
    <t>4.9. Проведение комплекса мероприятий по предупреждению асоциальных явлений в детской и подростковой среде,  профилактика правонарушений среди несовершеннолетних</t>
  </si>
  <si>
    <t>Во время каникул в планы воспитательной работы были включены мероприятия по предупреждению асоциальных явлений в детской и подростковой среде,  профилактику правонарушений среди несовершеннолетних</t>
  </si>
  <si>
    <t>Смотр-конкурс организаций отдыха детей и их оздоровления «Горизонты лета» не предусмотрен, проведение запланировано в 2024 году.</t>
  </si>
  <si>
    <t>5.2. Анализ рынка труда по созданию временных рабочих мест для трудоустройства несовершеннолетних в возрасте от 14 до 18 лет</t>
  </si>
  <si>
    <t>Совместно  с отделением занятости населения прведён анализ рынка труда по созданию рабочих мест для трудоустройства несовершеннолетних в возрасте от 14 до 18 лет.</t>
  </si>
  <si>
    <t>Проведена работа по организации временного трудоустройства несовершеннолетних граждан с предоставлением социальной поддержки в виде выплаты заработной платы, а также компенсации затрат работодателя на страхование, начисления на оплату труда в муниципальных образовательных учреждениях</t>
  </si>
  <si>
    <t>Несовершеннолетние, состоящие на различных профилактических учетах, привлечены в работе трудовых бригад. Все субъекты профилактики были привлечены по организации трудовой занятости подростков группы «риска»</t>
  </si>
  <si>
    <t>Проведён мониторинг занятости несовершеннолетних граждан.</t>
  </si>
  <si>
    <t>Муниципальная программа "Организация отдыха и занятости детей Белозерского муниципального округа в каникулярное время на 2023-2027 годы"</t>
  </si>
  <si>
    <t>Постановление администрации Белозерского муниципального округа Вологодской области № 689 от 29.05.2023   «О внесении изменений и дополнений в постановление администрации района от 06.12.2022 № 456»</t>
  </si>
  <si>
    <t>перераспределение финансирования в связи с увеличением финансирования 5 основного мероприятия за счёт  уменьшения  финансирования 4 основного мероприятия</t>
  </si>
  <si>
    <t>Постановление администрации Белозерского муниципального округа Вологодской области №  1172 от 28.09.2023   «О внесении изменений и дополнений в постановление администрации района от 06.12.2022 № 456»</t>
  </si>
  <si>
    <t>перераспределение финансирования в связи с увеличением финансирования 4 и 5 основныхо мероприятий за счёт  уменьшения  финансирования 2 и 3  основных мероприятий</t>
  </si>
  <si>
    <t>Финансовое управление администрации округа</t>
  </si>
  <si>
    <t xml:space="preserve">Управление образования администрации округа </t>
  </si>
  <si>
    <t>4.1.Функционирование лагерей дневного пребывания, организованных на базе учреждений округа, в том числе профильных смен и лагеря труда и отдыха, палаточных лагерей</t>
  </si>
  <si>
    <t>Управление образования администрации округа, отдел культуры, спорта, туризма и молодежной политики, организации отдыха и оздоровления детей, созданных на базе учреждений округа</t>
  </si>
  <si>
    <r>
      <t>5.1. Рассмотрение вопросов трудовой занятости несовершеннолетних граждан в возрасте от 14 до 18 лет на заседаниях</t>
    </r>
    <r>
      <rPr>
        <b/>
        <sz val="10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постоянной муниципальной межведомственной комиссии по организации отдыха, оздоровления и занятости детей и КДН ЗП, совещаниях руководителей образовательных учреждений</t>
    </r>
  </si>
  <si>
    <t>На заседаниях постоянной муниципальной межведомственной комиссии, на совещаниях руководителей образовательных учреждений рассмотривались вопросы трудовой занятости несовершеннолетних граждан в возрасте от 14 до 18 лет по организации отдыха, оздоровления и занятости детей и КДН ЗП.</t>
  </si>
  <si>
    <t>5.3. Опрос, анкетирование несовершеннолетних граждан из числа учащихся общеобразовательных учреждений округа по выявлению желающих получить временную работу</t>
  </si>
  <si>
    <t>Проведён опрос, анкетирование несовершеннолетних граждан из числа учащихся общеобразовательных учреждений округа по выявлению желающих получить временную работу.</t>
  </si>
  <si>
    <t xml:space="preserve"> Информация по вопросам подготовки и проведения оздоровительной кампании освещена в газете "Белозерье"</t>
  </si>
  <si>
    <r>
      <t xml:space="preserve">3.4. </t>
    </r>
    <r>
      <rPr>
        <sz val="12"/>
        <color theme="1"/>
        <rFont val="Times New Roman"/>
        <family val="1"/>
      </rPr>
      <t>Приемка  оздоровительных  лагерей с дневным пребыванием, созданных   на базе  учреждений округа  к началу оздоровительной кампании</t>
    </r>
  </si>
  <si>
    <t>4.3. Оплата доли стоимости путевок в оздоровительные лагеря с дневным пребыванием для детей работников муниципальных бюджетных учреждений, муниципальных унитарных предприятий в случае отсутствия средств у данных предприятий</t>
  </si>
  <si>
    <t>Проведена оплата доли стоимости путевок в оздоровительные лагеря с дневным пребыванием для детей работников  муниципальных бюджетных учреждений,  муниципальных унитарных предприятий в случае отсутствия средств у данных предприятий в соответствии с заявками.</t>
  </si>
  <si>
    <t xml:space="preserve">Источники ресурсного обеспечения   
</t>
  </si>
  <si>
    <t xml:space="preserve">Справочная информация о расходах бюджета округа,
областного бюджета, федерального бюджета, бюджетов государственных внебюджетных фондов,
физических и юридических лиц на реализацию целей
муниципальной программы (тыс. руб.)
</t>
  </si>
  <si>
    <t xml:space="preserve">МП приведена в соответствие с решением Представительного Собрания округа </t>
  </si>
  <si>
    <t>Сведения об изменениях, внесенных
в муниципальную программу за отчетный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</si>
</sst>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12"/>
      <color theme="1"/>
      <name val="Times New Roman"/>
      <family val="1"/>
    </font>
    <font>
      <sz val="10.5"/>
      <color rgb="FF000000"/>
      <name val="Times New Roman"/>
      <family val="1"/>
    </font>
    <font>
      <sz val="11"/>
      <color theme="1"/>
      <name val="Times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8"/>
      <color theme="1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>
        <color rgb="FF000000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4">
    <xf numFmtId="0" fontId="2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right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left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vertical="center"/>
    </xf>
    <xf numFmtId="4" fontId="2" fillId="0" borderId="2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justify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justify" vertical="top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justify"/>
    </xf>
    <xf numFmtId="0" fontId="0" fillId="0" borderId="7" xfId="0" applyNumberFormat="1" applyFont="1" applyBorder="1" applyAlignment="1">
      <alignment wrapText="1"/>
    </xf>
    <xf numFmtId="0" fontId="2" fillId="0" borderId="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justify" wrapText="1"/>
    </xf>
    <xf numFmtId="0" fontId="0" fillId="0" borderId="5" xfId="0" applyNumberFormat="1" applyBorder="1" applyAlignment="1">
      <alignment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wrapText="1"/>
    </xf>
    <xf numFmtId="0" fontId="2" fillId="0" borderId="5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wrapText="1"/>
    </xf>
    <xf numFmtId="0" fontId="5" fillId="0" borderId="7" xfId="0" applyNumberFormat="1" applyFont="1" applyBorder="1" applyAlignment="1">
      <alignment horizontal="center" vertical="top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/>
    <xf numFmtId="10" fontId="2" fillId="0" borderId="2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justify" vertical="top" wrapText="1"/>
    </xf>
    <xf numFmtId="0" fontId="2" fillId="0" borderId="2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justify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11" fillId="0" borderId="0" xfId="0" applyNumberFormat="1" applyFont="1" applyAlignment="1">
      <alignment horizontal="center" wrapText="1"/>
    </xf>
    <xf numFmtId="0" fontId="6" fillId="0" borderId="2" xfId="0" applyNumberFormat="1" applyFont="1" applyBorder="1" applyAlignment="1">
      <alignment vertical="top" wrapText="1"/>
    </xf>
    <xf numFmtId="0" fontId="6" fillId="0" borderId="2" xfId="0" applyNumberFormat="1" applyFont="1" applyBorder="1" applyAlignment="1">
      <alignment horizontal="justify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2" xfId="0" applyNumberFormat="1" applyFont="1" applyBorder="1" applyAlignment="1">
      <alignment horizontal="justify" vertical="center" wrapText="1"/>
    </xf>
    <xf numFmtId="0" fontId="6" fillId="0" borderId="2" xfId="0" applyNumberFormat="1" applyFont="1" applyBorder="1" applyAlignment="1">
      <alignment horizontal="justify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vertical="top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top" wrapText="1"/>
    </xf>
    <xf numFmtId="0" fontId="13" fillId="0" borderId="2" xfId="0" applyNumberFormat="1" applyFont="1" applyBorder="1" applyAlignment="1">
      <alignment horizontal="center" vertical="top" wrapText="1"/>
    </xf>
    <xf numFmtId="0" fontId="16" fillId="0" borderId="2" xfId="0" applyNumberFormat="1" applyFont="1" applyFill="1" applyBorder="1" applyAlignment="1">
      <alignment horizontal="justify" vertical="top"/>
    </xf>
    <xf numFmtId="0" fontId="15" fillId="0" borderId="2" xfId="0" applyNumberFormat="1" applyFont="1" applyFill="1" applyBorder="1" applyAlignment="1">
      <alignment horizontal="center" vertical="top" wrapText="1"/>
    </xf>
    <xf numFmtId="0" fontId="17" fillId="0" borderId="2" xfId="0" applyNumberFormat="1" applyFont="1" applyFill="1" applyBorder="1" applyAlignment="1">
      <alignment horizontal="center" vertical="top" wrapText="1"/>
    </xf>
    <xf numFmtId="0" fontId="15" fillId="0" borderId="2" xfId="0" applyNumberFormat="1" applyFont="1" applyBorder="1"/>
    <xf numFmtId="0" fontId="2" fillId="0" borderId="4" xfId="0" applyNumberFormat="1" applyFont="1" applyBorder="1"/>
    <xf numFmtId="0" fontId="11" fillId="0" borderId="4" xfId="0" applyNumberFormat="1" applyFont="1" applyBorder="1" applyAlignment="1">
      <alignment vertical="top" wrapText="1"/>
    </xf>
    <xf numFmtId="0" fontId="2" fillId="0" borderId="5" xfId="0" applyNumberFormat="1" applyFont="1" applyBorder="1"/>
    <xf numFmtId="0" fontId="2" fillId="0" borderId="6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6" xfId="0" applyNumberFormat="1" applyFont="1" applyBorder="1"/>
    <xf numFmtId="0" fontId="11" fillId="0" borderId="2" xfId="0" applyNumberFormat="1" applyFont="1" applyBorder="1" applyAlignment="1">
      <alignment horizontal="justify" vertical="top" wrapText="1"/>
    </xf>
    <xf numFmtId="0" fontId="2" fillId="0" borderId="6" xfId="0" applyNumberFormat="1" applyFont="1" applyBorder="1" applyAlignment="1">
      <alignment horizontal="center" vertical="top"/>
    </xf>
    <xf numFmtId="0" fontId="1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11" fillId="0" borderId="4" xfId="0" applyNumberFormat="1" applyFont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4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6" fillId="0" borderId="1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/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/>
    <xf numFmtId="0" fontId="2" fillId="0" borderId="7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wrapText="1"/>
    </xf>
    <xf numFmtId="0" fontId="2" fillId="0" borderId="2" xfId="0" applyNumberFormat="1" applyFont="1" applyBorder="1" applyAlignment="1">
      <alignment vertical="justify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wrapText="1"/>
    </xf>
    <xf numFmtId="0" fontId="20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justify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2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workbookViewId="0" topLeftCell="A15">
      <selection activeCell="A16" sqref="A16:I16"/>
    </sheetView>
  </sheetViews>
  <sheetFormatPr defaultColWidth="9.140625" defaultRowHeight="15"/>
  <cols>
    <col min="1" max="1" width="10.57421875" style="1" customWidth="1"/>
    <col min="2" max="3" width="9.140625" style="1" bestFit="1" customWidth="1"/>
    <col min="4" max="4" width="9.8515625" style="1" customWidth="1"/>
    <col min="5" max="5" width="10.7109375" style="1" customWidth="1"/>
    <col min="6" max="6" width="9.8515625" style="1" customWidth="1"/>
    <col min="7" max="8" width="9.140625" style="1" bestFit="1" customWidth="1"/>
    <col min="9" max="9" width="10.57421875" style="1" customWidth="1"/>
    <col min="10" max="10" width="9.140625" style="1" bestFit="1" customWidth="1"/>
    <col min="11" max="16384" width="9.140625" style="1" customWidth="1"/>
  </cols>
  <sheetData>
    <row r="1" spans="1:9" ht="15">
      <c r="A1" s="149" t="s">
        <v>0</v>
      </c>
      <c r="B1" s="149"/>
      <c r="C1" s="149"/>
      <c r="D1" s="149"/>
      <c r="E1" s="149"/>
      <c r="F1" s="149"/>
      <c r="G1" s="149"/>
      <c r="H1" s="149"/>
      <c r="I1" s="149"/>
    </row>
    <row r="14" spans="1:9" ht="15">
      <c r="A14" s="149" t="s">
        <v>1</v>
      </c>
      <c r="B14" s="149"/>
      <c r="C14" s="149"/>
      <c r="D14" s="149"/>
      <c r="E14" s="149"/>
      <c r="F14" s="149"/>
      <c r="G14" s="149"/>
      <c r="H14" s="149"/>
      <c r="I14" s="149"/>
    </row>
    <row r="15" spans="1:9" ht="6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89.25" customHeight="1">
      <c r="A16" s="153" t="s">
        <v>248</v>
      </c>
      <c r="B16" s="153"/>
      <c r="C16" s="153"/>
      <c r="D16" s="153"/>
      <c r="E16" s="153"/>
      <c r="F16" s="153"/>
      <c r="G16" s="153"/>
      <c r="H16" s="153"/>
      <c r="I16" s="153"/>
    </row>
    <row r="17" spans="1:9" ht="1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6" ht="45.75" customHeight="1">
      <c r="A18" s="3"/>
      <c r="B18" s="3"/>
      <c r="D18" s="4" t="s">
        <v>2</v>
      </c>
      <c r="E18" s="4">
        <v>2023</v>
      </c>
      <c r="F18" s="4" t="s">
        <v>3</v>
      </c>
    </row>
    <row r="20" ht="15" customHeight="1"/>
    <row r="21" ht="15" customHeight="1"/>
    <row r="22" ht="15" customHeight="1"/>
    <row r="23" ht="15" customHeight="1"/>
    <row r="24" ht="15" customHeight="1"/>
    <row r="25" ht="15.75" customHeight="1"/>
    <row r="26" spans="4:9" ht="57.75" customHeight="1">
      <c r="D26" s="150" t="s">
        <v>4</v>
      </c>
      <c r="E26" s="150"/>
      <c r="F26" s="150"/>
      <c r="G26" s="151" t="s">
        <v>254</v>
      </c>
      <c r="H26" s="151"/>
      <c r="I26" s="151"/>
    </row>
    <row r="27" spans="4:9" ht="51.75" customHeight="1">
      <c r="D27" s="150" t="s">
        <v>5</v>
      </c>
      <c r="E27" s="150"/>
      <c r="F27" s="150"/>
      <c r="G27" s="151"/>
      <c r="H27" s="151"/>
      <c r="I27" s="151"/>
    </row>
    <row r="28" spans="4:9" ht="49.5" customHeight="1">
      <c r="D28" s="150" t="s">
        <v>6</v>
      </c>
      <c r="E28" s="150"/>
      <c r="F28" s="150"/>
      <c r="G28" s="152" t="s">
        <v>253</v>
      </c>
      <c r="H28" s="152"/>
      <c r="I28" s="152"/>
    </row>
    <row r="29" spans="4:9" ht="15">
      <c r="D29" s="150"/>
      <c r="E29" s="150"/>
      <c r="F29" s="150"/>
      <c r="G29" s="152"/>
      <c r="H29" s="152"/>
      <c r="I29" s="152"/>
    </row>
    <row r="30" spans="4:9" ht="15">
      <c r="D30" s="150"/>
      <c r="E30" s="150"/>
      <c r="F30" s="150"/>
      <c r="G30" s="152"/>
      <c r="H30" s="152"/>
      <c r="I30" s="152"/>
    </row>
    <row r="33" spans="1:9" ht="15">
      <c r="A33" s="148" t="s">
        <v>75</v>
      </c>
      <c r="B33" s="149"/>
      <c r="C33" s="149"/>
      <c r="D33" s="149"/>
      <c r="E33" s="149"/>
      <c r="F33" s="149"/>
      <c r="G33" s="149"/>
      <c r="H33" s="149"/>
      <c r="I33" s="149"/>
    </row>
  </sheetData>
  <mergeCells count="11">
    <mergeCell ref="A1:I1"/>
    <mergeCell ref="A14:I14"/>
    <mergeCell ref="A16:I16"/>
    <mergeCell ref="D26:F26"/>
    <mergeCell ref="G26:I26"/>
    <mergeCell ref="A33:I33"/>
    <mergeCell ref="D27:F27"/>
    <mergeCell ref="G27:I27"/>
    <mergeCell ref="G28:I28"/>
    <mergeCell ref="G29:I30"/>
    <mergeCell ref="D28:F30"/>
  </mergeCells>
  <printOptions/>
  <pageMargins left="0.700000047683716" right="0.700000047683716" top="0.75" bottom="0.75" header="0.300000011920929" footer="0.300000011920929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 topLeftCell="A1">
      <selection activeCell="G10" sqref="G10"/>
    </sheetView>
  </sheetViews>
  <sheetFormatPr defaultColWidth="9.140625" defaultRowHeight="15"/>
  <cols>
    <col min="1" max="1" width="5.421875" style="0" customWidth="1"/>
    <col min="2" max="2" width="42.421875" style="0" customWidth="1"/>
    <col min="3" max="3" width="14.140625" style="0" customWidth="1"/>
    <col min="4" max="4" width="18.28125" style="0" customWidth="1"/>
    <col min="5" max="5" width="12.140625" style="0" customWidth="1"/>
    <col min="6" max="6" width="12.421875" style="0" customWidth="1"/>
    <col min="7" max="7" width="46.8515625" style="0" customWidth="1"/>
  </cols>
  <sheetData>
    <row r="1" spans="1:7" ht="24" customHeight="1">
      <c r="A1" s="161" t="s">
        <v>7</v>
      </c>
      <c r="B1" s="161"/>
      <c r="C1" s="161"/>
      <c r="D1" s="161"/>
      <c r="E1" s="161"/>
      <c r="F1" s="161"/>
      <c r="G1" s="161"/>
    </row>
    <row r="2" ht="15">
      <c r="G2" s="6" t="s">
        <v>20</v>
      </c>
    </row>
    <row r="3" spans="1:7" ht="15" customHeight="1">
      <c r="A3" s="162" t="s">
        <v>8</v>
      </c>
      <c r="B3" s="165" t="s">
        <v>76</v>
      </c>
      <c r="C3" s="162" t="s">
        <v>9</v>
      </c>
      <c r="D3" s="162" t="s">
        <v>10</v>
      </c>
      <c r="E3" s="166"/>
      <c r="F3" s="167"/>
      <c r="G3" s="162" t="s">
        <v>11</v>
      </c>
    </row>
    <row r="4" spans="1:7" ht="44.25" customHeight="1">
      <c r="A4" s="163"/>
      <c r="B4" s="163"/>
      <c r="C4" s="163"/>
      <c r="D4" s="165" t="s">
        <v>73</v>
      </c>
      <c r="E4" s="162" t="s">
        <v>12</v>
      </c>
      <c r="F4" s="167"/>
      <c r="G4" s="163"/>
    </row>
    <row r="5" spans="1:7" ht="18" customHeight="1">
      <c r="A5" s="164"/>
      <c r="B5" s="164"/>
      <c r="C5" s="164"/>
      <c r="D5" s="164"/>
      <c r="E5" s="7" t="s">
        <v>13</v>
      </c>
      <c r="F5" s="7" t="s">
        <v>14</v>
      </c>
      <c r="G5" s="164"/>
    </row>
    <row r="6" spans="1:7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15" hidden="1">
      <c r="A7" s="8"/>
      <c r="B7" s="154" t="s">
        <v>15</v>
      </c>
      <c r="C7" s="155"/>
      <c r="D7" s="155"/>
      <c r="E7" s="155"/>
      <c r="F7" s="156"/>
      <c r="G7" s="8"/>
    </row>
    <row r="8" spans="1:7" ht="20.25" customHeight="1">
      <c r="A8" s="160" t="s">
        <v>248</v>
      </c>
      <c r="B8" s="155"/>
      <c r="C8" s="155"/>
      <c r="D8" s="155"/>
      <c r="E8" s="155"/>
      <c r="F8" s="155"/>
      <c r="G8" s="156"/>
    </row>
    <row r="9" spans="1:8" ht="93" customHeight="1">
      <c r="A9" s="36">
        <v>1</v>
      </c>
      <c r="B9" s="29" t="s">
        <v>126</v>
      </c>
      <c r="C9" s="37" t="s">
        <v>127</v>
      </c>
      <c r="D9" s="77">
        <v>0.27</v>
      </c>
      <c r="E9" s="76">
        <v>0.2</v>
      </c>
      <c r="F9" s="80">
        <v>0.278</v>
      </c>
      <c r="G9" s="24" t="s">
        <v>134</v>
      </c>
      <c r="H9" s="12"/>
    </row>
    <row r="10" spans="1:7" ht="108" customHeight="1">
      <c r="A10" s="24">
        <v>2</v>
      </c>
      <c r="B10" s="29" t="s">
        <v>128</v>
      </c>
      <c r="C10" s="37" t="s">
        <v>127</v>
      </c>
      <c r="D10" s="77">
        <v>0.28</v>
      </c>
      <c r="E10" s="76">
        <v>0.25</v>
      </c>
      <c r="F10" s="77">
        <v>0.25</v>
      </c>
      <c r="G10" s="24" t="s">
        <v>134</v>
      </c>
    </row>
    <row r="11" spans="1:7" ht="60.75" customHeight="1">
      <c r="A11" s="24">
        <v>3</v>
      </c>
      <c r="B11" s="39" t="s">
        <v>129</v>
      </c>
      <c r="C11" s="40" t="s">
        <v>127</v>
      </c>
      <c r="D11" s="77">
        <v>1</v>
      </c>
      <c r="E11" s="76">
        <v>1</v>
      </c>
      <c r="F11" s="77">
        <v>1</v>
      </c>
      <c r="G11" s="24" t="s">
        <v>134</v>
      </c>
    </row>
    <row r="12" spans="1:7" ht="134.25" customHeight="1">
      <c r="A12" s="24">
        <v>4</v>
      </c>
      <c r="B12" s="24" t="s">
        <v>130</v>
      </c>
      <c r="C12" s="37" t="s">
        <v>127</v>
      </c>
      <c r="D12" s="77">
        <v>0.17</v>
      </c>
      <c r="E12" s="76">
        <v>0.27</v>
      </c>
      <c r="F12" s="77">
        <v>0.27</v>
      </c>
      <c r="G12" s="24" t="s">
        <v>134</v>
      </c>
    </row>
    <row r="13" spans="1:7" ht="43.5" customHeight="1">
      <c r="A13" s="24">
        <v>5</v>
      </c>
      <c r="B13" s="41" t="s">
        <v>131</v>
      </c>
      <c r="C13" s="24" t="s">
        <v>132</v>
      </c>
      <c r="D13" s="24">
        <v>15</v>
      </c>
      <c r="E13" s="38">
        <v>12</v>
      </c>
      <c r="F13" s="24">
        <v>12</v>
      </c>
      <c r="G13" s="24" t="s">
        <v>134</v>
      </c>
    </row>
    <row r="14" spans="1:7" ht="135.75" customHeight="1">
      <c r="A14" s="25">
        <v>6</v>
      </c>
      <c r="B14" s="42" t="s">
        <v>133</v>
      </c>
      <c r="C14" s="43" t="s">
        <v>127</v>
      </c>
      <c r="D14" s="75">
        <v>1</v>
      </c>
      <c r="E14" s="76">
        <v>1</v>
      </c>
      <c r="F14" s="75">
        <v>1</v>
      </c>
      <c r="G14" s="24" t="s">
        <v>134</v>
      </c>
    </row>
    <row r="15" spans="1:7" ht="55.5" customHeight="1">
      <c r="A15" s="25">
        <v>7</v>
      </c>
      <c r="B15" s="8" t="s">
        <v>135</v>
      </c>
      <c r="C15" s="87" t="s">
        <v>136</v>
      </c>
      <c r="D15" s="87">
        <v>123</v>
      </c>
      <c r="E15" s="87">
        <v>85</v>
      </c>
      <c r="F15" s="87">
        <v>102</v>
      </c>
      <c r="G15" s="24" t="s">
        <v>134</v>
      </c>
    </row>
    <row r="16" spans="1:7" ht="15" hidden="1">
      <c r="A16" s="8"/>
      <c r="B16" s="157" t="s">
        <v>16</v>
      </c>
      <c r="C16" s="158"/>
      <c r="D16" s="158"/>
      <c r="E16" s="158"/>
      <c r="F16" s="159"/>
      <c r="G16" s="14"/>
    </row>
    <row r="17" spans="1:7" ht="15" hidden="1">
      <c r="A17" s="9" t="s">
        <v>17</v>
      </c>
      <c r="B17" s="8" t="s">
        <v>18</v>
      </c>
      <c r="C17" s="8"/>
      <c r="D17" s="8"/>
      <c r="E17" s="8"/>
      <c r="F17" s="8"/>
      <c r="G17" s="8"/>
    </row>
    <row r="18" spans="1:7" ht="15" hidden="1">
      <c r="A18" s="9" t="s">
        <v>17</v>
      </c>
      <c r="B18" s="154" t="s">
        <v>19</v>
      </c>
      <c r="C18" s="156"/>
      <c r="D18" s="8"/>
      <c r="E18" s="8"/>
      <c r="F18" s="8"/>
      <c r="G18" s="8"/>
    </row>
    <row r="20" ht="15">
      <c r="B20" t="s">
        <v>74</v>
      </c>
    </row>
  </sheetData>
  <mergeCells count="12">
    <mergeCell ref="B7:F7"/>
    <mergeCell ref="B16:F16"/>
    <mergeCell ref="B18:C18"/>
    <mergeCell ref="A8:G8"/>
    <mergeCell ref="A1:G1"/>
    <mergeCell ref="A3:A5"/>
    <mergeCell ref="B3:B5"/>
    <mergeCell ref="C3:C5"/>
    <mergeCell ref="D3:F3"/>
    <mergeCell ref="G3:G5"/>
    <mergeCell ref="D4:D5"/>
    <mergeCell ref="E4:F4"/>
  </mergeCells>
  <printOptions/>
  <pageMargins left="0.708661377429962" right="0.708661377429962" top="0.748031497001648" bottom="0.748031497001648" header="0.31496062874794" footer="0.3149606287479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 topLeftCell="A1">
      <selection activeCell="B10" sqref="B10"/>
    </sheetView>
  </sheetViews>
  <sheetFormatPr defaultColWidth="9.140625" defaultRowHeight="15"/>
  <cols>
    <col min="1" max="1" width="5.421875" style="0" customWidth="1"/>
    <col min="2" max="2" width="37.7109375" style="15" customWidth="1"/>
    <col min="3" max="3" width="19.00390625" style="0" customWidth="1"/>
    <col min="4" max="4" width="12.421875" style="0" customWidth="1"/>
    <col min="5" max="5" width="12.140625" style="0" customWidth="1"/>
    <col min="6" max="6" width="12.28125" style="0" customWidth="1"/>
    <col min="7" max="7" width="11.28125" style="0" customWidth="1"/>
    <col min="8" max="8" width="23.57421875" style="0" customWidth="1"/>
    <col min="9" max="9" width="27.00390625" style="0" customWidth="1"/>
    <col min="10" max="10" width="24.28125" style="0" customWidth="1"/>
  </cols>
  <sheetData>
    <row r="1" spans="1:10" ht="47.25" customHeight="1">
      <c r="A1" s="169" t="s">
        <v>78</v>
      </c>
      <c r="B1" s="170"/>
      <c r="C1" s="170"/>
      <c r="D1" s="170"/>
      <c r="E1" s="170"/>
      <c r="F1" s="170"/>
      <c r="G1" s="170"/>
      <c r="H1" s="170"/>
      <c r="I1" s="170"/>
      <c r="J1" s="170"/>
    </row>
    <row r="2" ht="15">
      <c r="J2" s="6" t="s">
        <v>29</v>
      </c>
    </row>
    <row r="3" spans="1:10" ht="15" customHeight="1">
      <c r="A3" s="162" t="s">
        <v>8</v>
      </c>
      <c r="B3" s="162" t="s">
        <v>21</v>
      </c>
      <c r="C3" s="162" t="s">
        <v>22</v>
      </c>
      <c r="D3" s="162" t="s">
        <v>23</v>
      </c>
      <c r="E3" s="167"/>
      <c r="F3" s="162" t="s">
        <v>24</v>
      </c>
      <c r="G3" s="167"/>
      <c r="H3" s="171" t="s">
        <v>25</v>
      </c>
      <c r="I3" s="172"/>
      <c r="J3" s="165" t="s">
        <v>77</v>
      </c>
    </row>
    <row r="4" spans="1:10" ht="44.25" customHeight="1">
      <c r="A4" s="164"/>
      <c r="B4" s="164"/>
      <c r="C4" s="164"/>
      <c r="D4" s="7" t="s">
        <v>26</v>
      </c>
      <c r="E4" s="7" t="s">
        <v>27</v>
      </c>
      <c r="F4" s="7" t="s">
        <v>26</v>
      </c>
      <c r="G4" s="7" t="s">
        <v>27</v>
      </c>
      <c r="H4" s="57" t="s">
        <v>82</v>
      </c>
      <c r="I4" s="57" t="s">
        <v>83</v>
      </c>
      <c r="J4" s="164"/>
    </row>
    <row r="5" spans="1:10" ht="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15" hidden="1">
      <c r="A6" s="8"/>
      <c r="B6" s="154" t="s">
        <v>28</v>
      </c>
      <c r="C6" s="155"/>
      <c r="D6" s="155"/>
      <c r="E6" s="155"/>
      <c r="F6" s="155"/>
      <c r="G6" s="155"/>
      <c r="H6" s="155"/>
      <c r="I6" s="155"/>
      <c r="J6" s="156"/>
    </row>
    <row r="7" spans="1:10" ht="15">
      <c r="A7" s="44"/>
      <c r="B7" s="45"/>
      <c r="C7" s="46"/>
      <c r="D7" s="9"/>
      <c r="E7" s="9"/>
      <c r="F7" s="9"/>
      <c r="G7" s="9"/>
      <c r="H7" s="9"/>
      <c r="I7" s="9"/>
      <c r="J7" s="9"/>
    </row>
    <row r="8" spans="1:10" ht="90.75" customHeight="1">
      <c r="A8" s="17" t="s">
        <v>185</v>
      </c>
      <c r="B8" s="97" t="s">
        <v>137</v>
      </c>
      <c r="C8" s="86"/>
      <c r="D8" s="7"/>
      <c r="E8" s="7"/>
      <c r="F8" s="7"/>
      <c r="G8" s="7"/>
      <c r="H8" s="10"/>
      <c r="I8" s="47"/>
      <c r="J8" s="7"/>
    </row>
    <row r="9" spans="1:10" ht="135" customHeight="1">
      <c r="A9" s="111"/>
      <c r="B9" s="99" t="s">
        <v>138</v>
      </c>
      <c r="C9" s="103" t="s">
        <v>139</v>
      </c>
      <c r="D9" s="101">
        <v>2023</v>
      </c>
      <c r="E9" s="101">
        <v>2027</v>
      </c>
      <c r="F9" s="101">
        <v>2023</v>
      </c>
      <c r="G9" s="7"/>
      <c r="H9" s="102" t="s">
        <v>158</v>
      </c>
      <c r="I9" s="102" t="s">
        <v>160</v>
      </c>
      <c r="J9" s="7" t="s">
        <v>134</v>
      </c>
    </row>
    <row r="10" spans="1:10" ht="87.75" customHeight="1">
      <c r="A10" s="111"/>
      <c r="B10" s="114" t="s">
        <v>140</v>
      </c>
      <c r="C10" s="93" t="s">
        <v>150</v>
      </c>
      <c r="D10" s="101">
        <v>2023</v>
      </c>
      <c r="E10" s="101">
        <v>2027</v>
      </c>
      <c r="F10" s="101">
        <v>2023</v>
      </c>
      <c r="G10" s="7"/>
      <c r="H10" s="104" t="s">
        <v>153</v>
      </c>
      <c r="I10" s="105" t="s">
        <v>161</v>
      </c>
      <c r="J10" s="131" t="s">
        <v>134</v>
      </c>
    </row>
    <row r="11" spans="1:10" ht="167.25" customHeight="1" thickBot="1">
      <c r="A11" s="17"/>
      <c r="B11" s="114" t="s">
        <v>141</v>
      </c>
      <c r="C11" s="93" t="s">
        <v>151</v>
      </c>
      <c r="D11" s="101">
        <v>2023</v>
      </c>
      <c r="E11" s="101">
        <v>2027</v>
      </c>
      <c r="F11" s="101">
        <v>2023</v>
      </c>
      <c r="G11" s="7"/>
      <c r="H11" s="105" t="s">
        <v>162</v>
      </c>
      <c r="I11" s="106" t="s">
        <v>163</v>
      </c>
      <c r="J11" s="131" t="s">
        <v>134</v>
      </c>
    </row>
    <row r="12" spans="1:10" ht="15" customHeight="1" hidden="1">
      <c r="A12" s="17"/>
      <c r="B12" s="168" t="s">
        <v>142</v>
      </c>
      <c r="C12" s="84"/>
      <c r="D12" s="102"/>
      <c r="E12" s="102"/>
      <c r="F12" s="102"/>
      <c r="G12" s="9"/>
      <c r="H12" s="101" t="s">
        <v>154</v>
      </c>
      <c r="I12" s="102"/>
      <c r="J12" s="131" t="s">
        <v>134</v>
      </c>
    </row>
    <row r="13" spans="1:10" ht="123.75" customHeight="1" thickBot="1">
      <c r="A13" s="17"/>
      <c r="B13" s="168"/>
      <c r="C13" s="101" t="s">
        <v>151</v>
      </c>
      <c r="D13" s="101">
        <v>2023</v>
      </c>
      <c r="E13" s="101">
        <v>2027</v>
      </c>
      <c r="F13" s="101">
        <v>2023</v>
      </c>
      <c r="G13" s="13"/>
      <c r="H13" s="121" t="s">
        <v>155</v>
      </c>
      <c r="I13" s="120" t="s">
        <v>261</v>
      </c>
      <c r="J13" s="131" t="s">
        <v>134</v>
      </c>
    </row>
    <row r="14" spans="1:10" ht="117.75" customHeight="1" thickBot="1">
      <c r="A14" s="17"/>
      <c r="B14" s="114" t="s">
        <v>143</v>
      </c>
      <c r="C14" s="101" t="s">
        <v>151</v>
      </c>
      <c r="D14" s="101">
        <v>2023</v>
      </c>
      <c r="E14" s="101">
        <v>2027</v>
      </c>
      <c r="F14" s="101">
        <v>2023</v>
      </c>
      <c r="G14" s="7"/>
      <c r="H14" s="121" t="s">
        <v>159</v>
      </c>
      <c r="I14" s="102" t="s">
        <v>242</v>
      </c>
      <c r="J14" s="131" t="s">
        <v>134</v>
      </c>
    </row>
    <row r="15" spans="1:10" ht="135.75" customHeight="1" thickBot="1">
      <c r="A15" s="17"/>
      <c r="B15" s="114" t="s">
        <v>144</v>
      </c>
      <c r="C15" s="102" t="s">
        <v>157</v>
      </c>
      <c r="D15" s="101">
        <v>2023</v>
      </c>
      <c r="E15" s="101">
        <v>2027</v>
      </c>
      <c r="F15" s="101">
        <v>2023</v>
      </c>
      <c r="G15" s="7"/>
      <c r="H15" s="122" t="s">
        <v>156</v>
      </c>
      <c r="I15" s="102" t="s">
        <v>166</v>
      </c>
      <c r="J15" s="131" t="s">
        <v>134</v>
      </c>
    </row>
    <row r="16" spans="1:10" ht="79.5" customHeight="1" thickBot="1">
      <c r="A16" s="17"/>
      <c r="B16" s="114" t="s">
        <v>145</v>
      </c>
      <c r="C16" s="102" t="s">
        <v>152</v>
      </c>
      <c r="D16" s="101">
        <v>2023</v>
      </c>
      <c r="E16" s="101">
        <v>2027</v>
      </c>
      <c r="F16" s="101">
        <v>2023</v>
      </c>
      <c r="G16" s="7"/>
      <c r="H16" s="123" t="s">
        <v>164</v>
      </c>
      <c r="I16" s="124" t="s">
        <v>165</v>
      </c>
      <c r="J16" s="131" t="s">
        <v>134</v>
      </c>
    </row>
    <row r="17" spans="1:10" ht="77.25" customHeight="1">
      <c r="A17" s="17" t="s">
        <v>184</v>
      </c>
      <c r="B17" s="99" t="s">
        <v>146</v>
      </c>
      <c r="C17" s="97"/>
      <c r="D17" s="101"/>
      <c r="E17" s="101"/>
      <c r="F17" s="101"/>
      <c r="G17" s="7"/>
      <c r="H17" s="35"/>
      <c r="I17" s="7"/>
      <c r="J17" s="131"/>
    </row>
    <row r="18" spans="1:10" ht="114" customHeight="1">
      <c r="A18" s="17"/>
      <c r="B18" s="114" t="s">
        <v>147</v>
      </c>
      <c r="C18" s="93" t="s">
        <v>124</v>
      </c>
      <c r="D18" s="101">
        <v>2023</v>
      </c>
      <c r="E18" s="101">
        <v>2027</v>
      </c>
      <c r="F18" s="101">
        <v>2023</v>
      </c>
      <c r="G18" s="7"/>
      <c r="H18" s="126" t="s">
        <v>167</v>
      </c>
      <c r="I18" s="102" t="s">
        <v>222</v>
      </c>
      <c r="J18" s="131" t="s">
        <v>134</v>
      </c>
    </row>
    <row r="19" spans="1:10" ht="114" customHeight="1">
      <c r="A19" s="17"/>
      <c r="B19" s="114" t="s">
        <v>148</v>
      </c>
      <c r="C19" s="93" t="s">
        <v>124</v>
      </c>
      <c r="D19" s="101">
        <v>2023</v>
      </c>
      <c r="E19" s="101">
        <v>2027</v>
      </c>
      <c r="F19" s="101">
        <v>2023</v>
      </c>
      <c r="G19" s="7"/>
      <c r="H19" s="125" t="s">
        <v>168</v>
      </c>
      <c r="I19" s="102" t="s">
        <v>222</v>
      </c>
      <c r="J19" s="131" t="s">
        <v>134</v>
      </c>
    </row>
    <row r="20" spans="1:10" ht="112.5" customHeight="1">
      <c r="A20" s="112"/>
      <c r="B20" s="114" t="s">
        <v>149</v>
      </c>
      <c r="C20" s="93" t="s">
        <v>124</v>
      </c>
      <c r="D20" s="100">
        <v>2023</v>
      </c>
      <c r="E20" s="100">
        <v>2027</v>
      </c>
      <c r="F20" s="100">
        <v>2023</v>
      </c>
      <c r="G20" s="13"/>
      <c r="H20" s="90" t="s">
        <v>169</v>
      </c>
      <c r="I20" s="102" t="s">
        <v>223</v>
      </c>
      <c r="J20" s="131" t="s">
        <v>134</v>
      </c>
    </row>
    <row r="21" spans="1:10" ht="66" customHeight="1">
      <c r="A21" s="17" t="s">
        <v>183</v>
      </c>
      <c r="B21" s="91" t="s">
        <v>170</v>
      </c>
      <c r="C21" s="86"/>
      <c r="D21" s="101"/>
      <c r="E21" s="101"/>
      <c r="F21" s="101"/>
      <c r="G21" s="85"/>
      <c r="H21" s="85"/>
      <c r="I21" s="78"/>
      <c r="J21" s="131"/>
    </row>
    <row r="22" spans="1:10" ht="271.5" customHeight="1">
      <c r="A22" s="113"/>
      <c r="B22" s="92" t="s">
        <v>224</v>
      </c>
      <c r="C22" s="93" t="s">
        <v>139</v>
      </c>
      <c r="D22" s="101">
        <v>2023</v>
      </c>
      <c r="E22" s="101">
        <v>2027</v>
      </c>
      <c r="F22" s="101">
        <v>2023</v>
      </c>
      <c r="G22" s="79"/>
      <c r="H22" s="126" t="s">
        <v>171</v>
      </c>
      <c r="I22" s="102" t="s">
        <v>225</v>
      </c>
      <c r="J22" s="131" t="s">
        <v>134</v>
      </c>
    </row>
    <row r="23" spans="1:10" ht="15" hidden="1">
      <c r="A23" s="113"/>
      <c r="B23" s="94"/>
      <c r="C23" s="79"/>
      <c r="D23" s="107"/>
      <c r="E23" s="107"/>
      <c r="F23" s="107"/>
      <c r="G23" s="79"/>
      <c r="H23" s="117"/>
      <c r="I23" s="79"/>
      <c r="J23" s="131" t="s">
        <v>134</v>
      </c>
    </row>
    <row r="24" spans="1:10" ht="15.75" hidden="1">
      <c r="A24" s="113"/>
      <c r="B24" s="95"/>
      <c r="C24" s="79"/>
      <c r="D24" s="107"/>
      <c r="E24" s="107"/>
      <c r="F24" s="107"/>
      <c r="G24" s="79"/>
      <c r="H24" s="117"/>
      <c r="I24" s="79"/>
      <c r="J24" s="131" t="s">
        <v>134</v>
      </c>
    </row>
    <row r="25" spans="1:10" ht="15.75" hidden="1">
      <c r="A25" s="113"/>
      <c r="B25" s="96"/>
      <c r="C25" s="79"/>
      <c r="D25" s="107"/>
      <c r="E25" s="107"/>
      <c r="F25" s="107"/>
      <c r="G25" s="79"/>
      <c r="H25" s="117"/>
      <c r="I25" s="79"/>
      <c r="J25" s="131" t="s">
        <v>134</v>
      </c>
    </row>
    <row r="26" spans="1:10" ht="78.75">
      <c r="A26" s="113"/>
      <c r="B26" s="97" t="s">
        <v>172</v>
      </c>
      <c r="C26" s="98" t="s">
        <v>173</v>
      </c>
      <c r="D26" s="101">
        <v>2023</v>
      </c>
      <c r="E26" s="101">
        <v>2027</v>
      </c>
      <c r="F26" s="101">
        <v>2023</v>
      </c>
      <c r="G26" s="79"/>
      <c r="H26" s="125" t="s">
        <v>175</v>
      </c>
      <c r="I26" s="102" t="s">
        <v>226</v>
      </c>
      <c r="J26" s="131" t="s">
        <v>134</v>
      </c>
    </row>
    <row r="27" spans="1:10" ht="110.25">
      <c r="A27" s="113"/>
      <c r="B27" s="99" t="s">
        <v>174</v>
      </c>
      <c r="C27" s="98" t="s">
        <v>139</v>
      </c>
      <c r="D27" s="101">
        <v>2023</v>
      </c>
      <c r="E27" s="101">
        <v>2027</v>
      </c>
      <c r="F27" s="101">
        <v>2023</v>
      </c>
      <c r="G27" s="79"/>
      <c r="H27" s="126" t="s">
        <v>176</v>
      </c>
      <c r="I27" s="102" t="s">
        <v>227</v>
      </c>
      <c r="J27" s="131" t="s">
        <v>134</v>
      </c>
    </row>
    <row r="28" spans="1:10" ht="110.25">
      <c r="A28" s="113"/>
      <c r="B28" s="91" t="s">
        <v>262</v>
      </c>
      <c r="C28" s="98" t="s">
        <v>139</v>
      </c>
      <c r="D28" s="101">
        <v>2023</v>
      </c>
      <c r="E28" s="101">
        <v>2027</v>
      </c>
      <c r="F28" s="101">
        <v>2023</v>
      </c>
      <c r="G28" s="79"/>
      <c r="H28" s="126" t="s">
        <v>177</v>
      </c>
      <c r="I28" s="89" t="s">
        <v>228</v>
      </c>
      <c r="J28" s="131" t="s">
        <v>134</v>
      </c>
    </row>
    <row r="29" spans="1:10" ht="110.25">
      <c r="A29" s="113"/>
      <c r="B29" s="92" t="s">
        <v>229</v>
      </c>
      <c r="C29" s="98" t="s">
        <v>139</v>
      </c>
      <c r="D29" s="100">
        <v>2023</v>
      </c>
      <c r="E29" s="100">
        <v>2027</v>
      </c>
      <c r="F29" s="100">
        <v>2023</v>
      </c>
      <c r="G29" s="108"/>
      <c r="H29" s="127" t="s">
        <v>176</v>
      </c>
      <c r="I29" s="93" t="s">
        <v>230</v>
      </c>
      <c r="J29" s="131" t="s">
        <v>134</v>
      </c>
    </row>
    <row r="30" spans="1:10" ht="78.75">
      <c r="A30" s="113"/>
      <c r="B30" s="91" t="s">
        <v>178</v>
      </c>
      <c r="C30" s="99" t="s">
        <v>179</v>
      </c>
      <c r="D30" s="100">
        <v>2023</v>
      </c>
      <c r="E30" s="100">
        <v>2027</v>
      </c>
      <c r="F30" s="100">
        <v>2023</v>
      </c>
      <c r="G30" s="108"/>
      <c r="H30" s="128" t="s">
        <v>176</v>
      </c>
      <c r="I30" s="93" t="s">
        <v>231</v>
      </c>
      <c r="J30" s="131" t="s">
        <v>134</v>
      </c>
    </row>
    <row r="31" spans="1:10" ht="158.25" customHeight="1">
      <c r="A31" s="113"/>
      <c r="B31" s="99" t="s">
        <v>180</v>
      </c>
      <c r="C31" s="93" t="s">
        <v>181</v>
      </c>
      <c r="D31" s="101">
        <v>2023</v>
      </c>
      <c r="E31" s="101">
        <v>2027</v>
      </c>
      <c r="F31" s="101">
        <v>2023</v>
      </c>
      <c r="G31" s="79"/>
      <c r="H31" s="126" t="s">
        <v>176</v>
      </c>
      <c r="I31" s="93" t="s">
        <v>232</v>
      </c>
      <c r="J31" s="131" t="s">
        <v>134</v>
      </c>
    </row>
    <row r="32" spans="1:10" ht="93.75" customHeight="1">
      <c r="A32" s="115" t="s">
        <v>182</v>
      </c>
      <c r="B32" s="99" t="s">
        <v>186</v>
      </c>
      <c r="C32" s="97"/>
      <c r="D32" s="79"/>
      <c r="E32" s="79"/>
      <c r="F32" s="79"/>
      <c r="G32" s="79"/>
      <c r="H32" s="79"/>
      <c r="I32" s="79"/>
      <c r="J32" s="131"/>
    </row>
    <row r="33" spans="1:10" ht="159" customHeight="1">
      <c r="A33" s="113"/>
      <c r="B33" s="99" t="s">
        <v>255</v>
      </c>
      <c r="C33" s="93" t="s">
        <v>194</v>
      </c>
      <c r="D33" s="101">
        <v>2023</v>
      </c>
      <c r="E33" s="101">
        <v>2027</v>
      </c>
      <c r="F33" s="101">
        <v>2023</v>
      </c>
      <c r="G33" s="79"/>
      <c r="H33" s="126" t="s">
        <v>187</v>
      </c>
      <c r="I33" s="89" t="s">
        <v>233</v>
      </c>
      <c r="J33" s="131" t="s">
        <v>134</v>
      </c>
    </row>
    <row r="34" spans="1:10" ht="158.25" customHeight="1">
      <c r="A34" s="113"/>
      <c r="B34" s="99" t="s">
        <v>188</v>
      </c>
      <c r="C34" s="116" t="s">
        <v>195</v>
      </c>
      <c r="D34" s="101">
        <v>2023</v>
      </c>
      <c r="E34" s="101">
        <v>2027</v>
      </c>
      <c r="F34" s="101">
        <v>2023</v>
      </c>
      <c r="G34" s="79"/>
      <c r="H34" s="93" t="s">
        <v>190</v>
      </c>
      <c r="I34" s="93" t="s">
        <v>234</v>
      </c>
      <c r="J34" s="131" t="s">
        <v>134</v>
      </c>
    </row>
    <row r="35" spans="1:10" ht="189" customHeight="1">
      <c r="A35" s="79"/>
      <c r="B35" s="99" t="s">
        <v>263</v>
      </c>
      <c r="C35" s="116" t="s">
        <v>189</v>
      </c>
      <c r="D35" s="101">
        <v>2023</v>
      </c>
      <c r="E35" s="101">
        <v>2027</v>
      </c>
      <c r="F35" s="101">
        <v>2023</v>
      </c>
      <c r="G35" s="79"/>
      <c r="H35" s="93" t="s">
        <v>191</v>
      </c>
      <c r="I35" s="93" t="s">
        <v>264</v>
      </c>
      <c r="J35" s="131" t="s">
        <v>134</v>
      </c>
    </row>
    <row r="36" spans="1:10" ht="204" customHeight="1">
      <c r="A36" s="79"/>
      <c r="B36" s="99" t="s">
        <v>192</v>
      </c>
      <c r="C36" s="93" t="s">
        <v>189</v>
      </c>
      <c r="D36" s="101">
        <v>2023</v>
      </c>
      <c r="E36" s="101">
        <v>2027</v>
      </c>
      <c r="F36" s="101">
        <v>2023</v>
      </c>
      <c r="G36" s="79"/>
      <c r="H36" s="93" t="s">
        <v>193</v>
      </c>
      <c r="I36" s="93" t="s">
        <v>235</v>
      </c>
      <c r="J36" s="131" t="s">
        <v>134</v>
      </c>
    </row>
    <row r="37" spans="1:10" ht="132.75" customHeight="1">
      <c r="A37" s="79"/>
      <c r="B37" s="99" t="s">
        <v>196</v>
      </c>
      <c r="C37" s="102" t="s">
        <v>189</v>
      </c>
      <c r="D37" s="101">
        <v>2023</v>
      </c>
      <c r="E37" s="101">
        <v>2027</v>
      </c>
      <c r="F37" s="101">
        <v>2023</v>
      </c>
      <c r="G37" s="79"/>
      <c r="H37" s="126" t="s">
        <v>197</v>
      </c>
      <c r="I37" s="93" t="s">
        <v>236</v>
      </c>
      <c r="J37" s="131" t="s">
        <v>134</v>
      </c>
    </row>
    <row r="38" spans="1:10" ht="95.25" customHeight="1" thickBot="1">
      <c r="A38" s="79"/>
      <c r="B38" s="99" t="s">
        <v>198</v>
      </c>
      <c r="C38" s="93" t="s">
        <v>152</v>
      </c>
      <c r="D38" s="101">
        <v>2023</v>
      </c>
      <c r="E38" s="101">
        <v>2027</v>
      </c>
      <c r="F38" s="101">
        <v>2023</v>
      </c>
      <c r="G38" s="79"/>
      <c r="H38" s="126" t="s">
        <v>199</v>
      </c>
      <c r="I38" s="89" t="s">
        <v>237</v>
      </c>
      <c r="J38" s="131" t="s">
        <v>134</v>
      </c>
    </row>
    <row r="39" spans="1:10" ht="282.75" customHeight="1" thickBot="1">
      <c r="A39" s="79"/>
      <c r="B39" s="81" t="s">
        <v>200</v>
      </c>
      <c r="C39" s="83" t="s">
        <v>201</v>
      </c>
      <c r="D39" s="101">
        <v>2023</v>
      </c>
      <c r="E39" s="101">
        <v>2027</v>
      </c>
      <c r="F39" s="101">
        <v>2023</v>
      </c>
      <c r="G39" s="110"/>
      <c r="H39" s="127" t="s">
        <v>202</v>
      </c>
      <c r="I39" s="89" t="s">
        <v>238</v>
      </c>
      <c r="J39" s="131" t="s">
        <v>134</v>
      </c>
    </row>
    <row r="40" spans="1:10" ht="95.25" thickBot="1">
      <c r="A40" s="79"/>
      <c r="B40" s="81" t="s">
        <v>203</v>
      </c>
      <c r="C40" s="89" t="s">
        <v>204</v>
      </c>
      <c r="D40" s="101">
        <v>2023</v>
      </c>
      <c r="E40" s="101">
        <v>2027</v>
      </c>
      <c r="F40" s="101">
        <v>2023</v>
      </c>
      <c r="G40" s="79"/>
      <c r="H40" s="129" t="s">
        <v>199</v>
      </c>
      <c r="I40" s="93" t="s">
        <v>239</v>
      </c>
      <c r="J40" s="131" t="s">
        <v>134</v>
      </c>
    </row>
    <row r="41" spans="1:10" ht="236.25">
      <c r="A41" s="108"/>
      <c r="B41" s="88" t="s">
        <v>240</v>
      </c>
      <c r="C41" s="90" t="s">
        <v>256</v>
      </c>
      <c r="D41" s="100">
        <v>2023</v>
      </c>
      <c r="E41" s="100">
        <v>2027</v>
      </c>
      <c r="F41" s="100">
        <v>2023</v>
      </c>
      <c r="G41" s="108"/>
      <c r="H41" s="130" t="s">
        <v>205</v>
      </c>
      <c r="I41" s="127" t="s">
        <v>241</v>
      </c>
      <c r="J41" s="131" t="s">
        <v>134</v>
      </c>
    </row>
    <row r="42" spans="1:10" ht="99.75" customHeight="1">
      <c r="A42" s="118" t="s">
        <v>207</v>
      </c>
      <c r="B42" s="99" t="s">
        <v>206</v>
      </c>
      <c r="C42" s="79"/>
      <c r="D42" s="79"/>
      <c r="E42" s="79"/>
      <c r="F42" s="79"/>
      <c r="G42" s="79"/>
      <c r="H42" s="117"/>
      <c r="I42" s="79"/>
      <c r="J42" s="131"/>
    </row>
    <row r="43" spans="1:10" ht="222" customHeight="1">
      <c r="A43" s="79"/>
      <c r="B43" s="99" t="s">
        <v>257</v>
      </c>
      <c r="C43" s="102" t="s">
        <v>208</v>
      </c>
      <c r="D43" s="101">
        <v>2023</v>
      </c>
      <c r="E43" s="101">
        <v>2027</v>
      </c>
      <c r="F43" s="101">
        <v>2023</v>
      </c>
      <c r="G43" s="79"/>
      <c r="H43" s="93" t="s">
        <v>209</v>
      </c>
      <c r="I43" s="93" t="s">
        <v>258</v>
      </c>
      <c r="J43" s="131" t="s">
        <v>134</v>
      </c>
    </row>
    <row r="44" spans="1:10" ht="157.5">
      <c r="A44" s="108"/>
      <c r="B44" s="109" t="s">
        <v>243</v>
      </c>
      <c r="C44" s="119" t="s">
        <v>213</v>
      </c>
      <c r="D44" s="100">
        <v>2023</v>
      </c>
      <c r="E44" s="100">
        <v>2027</v>
      </c>
      <c r="F44" s="100">
        <v>2023</v>
      </c>
      <c r="G44" s="108"/>
      <c r="H44" s="89" t="s">
        <v>210</v>
      </c>
      <c r="I44" s="93" t="s">
        <v>244</v>
      </c>
      <c r="J44" s="131" t="s">
        <v>134</v>
      </c>
    </row>
    <row r="45" spans="1:10" ht="157.5">
      <c r="A45" s="79"/>
      <c r="B45" s="99" t="s">
        <v>259</v>
      </c>
      <c r="C45" s="93" t="s">
        <v>211</v>
      </c>
      <c r="D45" s="101">
        <v>2023</v>
      </c>
      <c r="E45" s="101">
        <v>2027</v>
      </c>
      <c r="F45" s="101">
        <v>2023</v>
      </c>
      <c r="G45" s="79"/>
      <c r="H45" s="93" t="s">
        <v>212</v>
      </c>
      <c r="I45" s="98" t="s">
        <v>260</v>
      </c>
      <c r="J45" s="131" t="s">
        <v>134</v>
      </c>
    </row>
    <row r="46" spans="1:10" ht="252">
      <c r="A46" s="79"/>
      <c r="B46" s="99" t="s">
        <v>214</v>
      </c>
      <c r="C46" s="93" t="s">
        <v>211</v>
      </c>
      <c r="D46" s="101">
        <v>2023</v>
      </c>
      <c r="E46" s="101">
        <v>2027</v>
      </c>
      <c r="F46" s="101">
        <v>2023</v>
      </c>
      <c r="G46" s="79"/>
      <c r="H46" s="93" t="s">
        <v>215</v>
      </c>
      <c r="I46" s="98" t="s">
        <v>245</v>
      </c>
      <c r="J46" s="131" t="s">
        <v>134</v>
      </c>
    </row>
    <row r="47" spans="1:10" ht="157.5">
      <c r="A47" s="79"/>
      <c r="B47" s="91" t="s">
        <v>216</v>
      </c>
      <c r="C47" s="93" t="s">
        <v>217</v>
      </c>
      <c r="D47" s="101">
        <v>2023</v>
      </c>
      <c r="E47" s="101">
        <v>2027</v>
      </c>
      <c r="F47" s="101">
        <v>2023</v>
      </c>
      <c r="G47" s="79"/>
      <c r="H47" s="93" t="s">
        <v>218</v>
      </c>
      <c r="I47" s="98" t="s">
        <v>246</v>
      </c>
      <c r="J47" s="131" t="s">
        <v>134</v>
      </c>
    </row>
    <row r="48" spans="1:10" ht="126">
      <c r="A48" s="79"/>
      <c r="B48" s="99" t="s">
        <v>219</v>
      </c>
      <c r="C48" s="98" t="s">
        <v>220</v>
      </c>
      <c r="D48" s="101">
        <v>2023</v>
      </c>
      <c r="E48" s="101">
        <v>2027</v>
      </c>
      <c r="F48" s="101">
        <v>2023</v>
      </c>
      <c r="G48" s="79"/>
      <c r="H48" s="93" t="s">
        <v>221</v>
      </c>
      <c r="I48" s="93" t="s">
        <v>247</v>
      </c>
      <c r="J48" s="131" t="s">
        <v>134</v>
      </c>
    </row>
    <row r="49" spans="1:10" ht="15">
      <c r="A49" s="79"/>
      <c r="B49" s="82"/>
      <c r="C49" s="79"/>
      <c r="D49" s="79"/>
      <c r="E49" s="79"/>
      <c r="F49" s="79"/>
      <c r="G49" s="79"/>
      <c r="H49" s="79"/>
      <c r="I49" s="79"/>
      <c r="J49" s="79"/>
    </row>
  </sheetData>
  <mergeCells count="10">
    <mergeCell ref="B12:B13"/>
    <mergeCell ref="B6:J6"/>
    <mergeCell ref="A1:J1"/>
    <mergeCell ref="A3:A4"/>
    <mergeCell ref="B3:B4"/>
    <mergeCell ref="C3:C4"/>
    <mergeCell ref="D3:E3"/>
    <mergeCell ref="F3:G3"/>
    <mergeCell ref="H3:I3"/>
    <mergeCell ref="J3:J4"/>
  </mergeCells>
  <printOptions/>
  <pageMargins left="0.708661377429962" right="0.708661377429962" top="0.748031497001648" bottom="0.748031497001648" header="0.31496062874794" footer="0.31496062874794"/>
  <pageSetup fitToHeight="3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pane ySplit="6" topLeftCell="A22" activePane="bottomLeft" state="frozen"/>
      <selection pane="topLeft" activeCell="E6" sqref="E6"/>
      <selection pane="bottomLeft" activeCell="D7" sqref="D7"/>
    </sheetView>
  </sheetViews>
  <sheetFormatPr defaultColWidth="9.140625" defaultRowHeight="15"/>
  <cols>
    <col min="1" max="1" width="29.140625" style="0" customWidth="1"/>
    <col min="2" max="2" width="45.00390625" style="0" customWidth="1"/>
    <col min="3" max="3" width="27.140625" style="0" customWidth="1"/>
    <col min="4" max="4" width="18.421875" style="0" customWidth="1"/>
    <col min="5" max="5" width="14.7109375" style="0" customWidth="1"/>
    <col min="6" max="6" width="12.57421875" style="0" customWidth="1"/>
  </cols>
  <sheetData>
    <row r="1" spans="1:6" ht="31.5" customHeight="1">
      <c r="A1" s="161" t="s">
        <v>84</v>
      </c>
      <c r="B1" s="161"/>
      <c r="C1" s="161"/>
      <c r="D1" s="161"/>
      <c r="E1" s="161"/>
      <c r="F1" s="161"/>
    </row>
    <row r="2" ht="15">
      <c r="F2" s="6" t="s">
        <v>44</v>
      </c>
    </row>
    <row r="3" spans="1:6" ht="15" customHeight="1">
      <c r="A3" s="162" t="s">
        <v>30</v>
      </c>
      <c r="B3" s="162" t="s">
        <v>31</v>
      </c>
      <c r="C3" s="165" t="s">
        <v>79</v>
      </c>
      <c r="D3" s="162" t="s">
        <v>32</v>
      </c>
      <c r="E3" s="166"/>
      <c r="F3" s="167"/>
    </row>
    <row r="4" spans="1:6" ht="85.5" customHeight="1">
      <c r="A4" s="164"/>
      <c r="B4" s="164"/>
      <c r="C4" s="164"/>
      <c r="D4" s="7" t="s">
        <v>33</v>
      </c>
      <c r="E4" s="7" t="s">
        <v>68</v>
      </c>
      <c r="F4" s="7" t="s">
        <v>34</v>
      </c>
    </row>
    <row r="5" spans="1:6" ht="15">
      <c r="A5" s="7">
        <v>1</v>
      </c>
      <c r="B5" s="7">
        <v>2</v>
      </c>
      <c r="C5" s="7">
        <v>3</v>
      </c>
      <c r="D5" s="7">
        <v>4</v>
      </c>
      <c r="E5" s="31">
        <v>5</v>
      </c>
      <c r="F5" s="7">
        <v>6</v>
      </c>
    </row>
    <row r="6" spans="1:6" ht="15">
      <c r="A6" s="162" t="s">
        <v>85</v>
      </c>
      <c r="B6" s="175" t="s">
        <v>86</v>
      </c>
      <c r="C6" s="8"/>
      <c r="D6" s="51"/>
      <c r="E6" s="52"/>
      <c r="F6" s="52"/>
    </row>
    <row r="7" spans="1:6" ht="68.25" customHeight="1">
      <c r="A7" s="164"/>
      <c r="B7" s="164"/>
      <c r="C7" s="48"/>
      <c r="D7" s="51">
        <f>D8+D10+D12+D16+D23</f>
        <v>655.7</v>
      </c>
      <c r="E7" s="51">
        <f>E8+E10+E12+E16+E23</f>
        <v>673</v>
      </c>
      <c r="F7" s="51">
        <f>F8+F10+F12+F16+F23</f>
        <v>673</v>
      </c>
    </row>
    <row r="8" spans="1:6" ht="74.25" customHeight="1">
      <c r="A8" s="18" t="s">
        <v>35</v>
      </c>
      <c r="B8" s="59" t="s">
        <v>87</v>
      </c>
      <c r="C8" s="48"/>
      <c r="D8" s="51">
        <v>15</v>
      </c>
      <c r="E8" s="52">
        <v>0</v>
      </c>
      <c r="F8" s="52">
        <v>0</v>
      </c>
    </row>
    <row r="9" spans="1:6" ht="65.25" customHeight="1">
      <c r="A9" s="58" t="s">
        <v>36</v>
      </c>
      <c r="B9" s="13" t="s">
        <v>88</v>
      </c>
      <c r="C9" s="48" t="s">
        <v>89</v>
      </c>
      <c r="D9" s="52">
        <v>15</v>
      </c>
      <c r="E9" s="52">
        <v>0</v>
      </c>
      <c r="F9" s="52">
        <v>0</v>
      </c>
    </row>
    <row r="10" spans="1:6" ht="83.25" customHeight="1">
      <c r="A10" s="60" t="s">
        <v>37</v>
      </c>
      <c r="B10" s="61" t="s">
        <v>90</v>
      </c>
      <c r="C10" s="48"/>
      <c r="D10" s="51">
        <v>133</v>
      </c>
      <c r="E10" s="51">
        <v>109.4</v>
      </c>
      <c r="F10" s="51">
        <v>109.4</v>
      </c>
    </row>
    <row r="11" spans="1:6" ht="90" customHeight="1">
      <c r="A11" s="61" t="s">
        <v>38</v>
      </c>
      <c r="B11" s="63" t="s">
        <v>91</v>
      </c>
      <c r="C11" s="48" t="s">
        <v>92</v>
      </c>
      <c r="D11" s="51">
        <v>133</v>
      </c>
      <c r="E11" s="51">
        <v>109.4</v>
      </c>
      <c r="F11" s="51">
        <v>109.4</v>
      </c>
    </row>
    <row r="12" spans="1:6" ht="36.75" customHeight="1">
      <c r="A12" s="60" t="s">
        <v>93</v>
      </c>
      <c r="B12" s="64" t="s">
        <v>94</v>
      </c>
      <c r="C12" s="62"/>
      <c r="D12" s="51">
        <f>D13+D14+D15</f>
        <v>8</v>
      </c>
      <c r="E12" s="51">
        <f>E13+E14+E15</f>
        <v>3.3</v>
      </c>
      <c r="F12" s="51">
        <f>F13+F14+F15</f>
        <v>3.3</v>
      </c>
    </row>
    <row r="13" spans="1:6" ht="197.25" customHeight="1">
      <c r="A13" s="65" t="s">
        <v>95</v>
      </c>
      <c r="B13" s="67" t="s">
        <v>96</v>
      </c>
      <c r="C13" s="66" t="s">
        <v>97</v>
      </c>
      <c r="D13" s="51">
        <v>5</v>
      </c>
      <c r="E13" s="51">
        <v>3.3</v>
      </c>
      <c r="F13" s="51">
        <v>3.3</v>
      </c>
    </row>
    <row r="14" spans="1:6" ht="62.25" customHeight="1">
      <c r="A14" s="13" t="s">
        <v>98</v>
      </c>
      <c r="B14" s="68" t="s">
        <v>99</v>
      </c>
      <c r="C14" s="66" t="s">
        <v>97</v>
      </c>
      <c r="D14" s="51">
        <v>0</v>
      </c>
      <c r="E14" s="51">
        <v>0</v>
      </c>
      <c r="F14" s="51">
        <v>0</v>
      </c>
    </row>
    <row r="15" spans="1:6" ht="44.25" customHeight="1">
      <c r="A15" s="13" t="s">
        <v>100</v>
      </c>
      <c r="B15" s="68" t="s">
        <v>101</v>
      </c>
      <c r="C15" s="66" t="s">
        <v>97</v>
      </c>
      <c r="D15" s="51">
        <v>3</v>
      </c>
      <c r="E15" s="51">
        <v>0</v>
      </c>
      <c r="F15" s="51">
        <v>0</v>
      </c>
    </row>
    <row r="16" spans="1:6" ht="63" customHeight="1">
      <c r="A16" s="13" t="s">
        <v>102</v>
      </c>
      <c r="B16" s="68" t="s">
        <v>103</v>
      </c>
      <c r="C16" s="49"/>
      <c r="D16" s="51">
        <f>D17+D18+D19+D20+D21+D22</f>
        <v>219.7</v>
      </c>
      <c r="E16" s="51">
        <f>E17+E18+E19+E20+E21+E22</f>
        <v>141.6</v>
      </c>
      <c r="F16" s="51">
        <f>F17+F18+F19+F20+F21+F22</f>
        <v>141.6</v>
      </c>
    </row>
    <row r="17" spans="1:6" ht="105" customHeight="1">
      <c r="A17" s="13" t="s">
        <v>104</v>
      </c>
      <c r="B17" s="68" t="s">
        <v>105</v>
      </c>
      <c r="C17" s="48" t="s">
        <v>106</v>
      </c>
      <c r="D17" s="51">
        <v>9</v>
      </c>
      <c r="E17" s="51">
        <v>8.7</v>
      </c>
      <c r="F17" s="51">
        <v>8.7</v>
      </c>
    </row>
    <row r="18" spans="1:6" ht="104.25" customHeight="1">
      <c r="A18" s="13" t="s">
        <v>107</v>
      </c>
      <c r="B18" s="68" t="s">
        <v>108</v>
      </c>
      <c r="C18" s="48" t="s">
        <v>106</v>
      </c>
      <c r="D18" s="51">
        <v>30.7</v>
      </c>
      <c r="E18" s="51">
        <v>24.4</v>
      </c>
      <c r="F18" s="51">
        <v>24.4</v>
      </c>
    </row>
    <row r="19" spans="1:6" ht="105" customHeight="1">
      <c r="A19" s="13" t="s">
        <v>109</v>
      </c>
      <c r="B19" s="68" t="s">
        <v>110</v>
      </c>
      <c r="C19" s="48" t="s">
        <v>106</v>
      </c>
      <c r="D19" s="51">
        <v>20</v>
      </c>
      <c r="E19" s="51">
        <v>8.5</v>
      </c>
      <c r="F19" s="51">
        <v>8.5</v>
      </c>
    </row>
    <row r="20" spans="1:6" ht="135.75" customHeight="1">
      <c r="A20" s="13" t="s">
        <v>111</v>
      </c>
      <c r="B20" s="68" t="s">
        <v>112</v>
      </c>
      <c r="C20" s="48" t="s">
        <v>113</v>
      </c>
      <c r="D20" s="51">
        <v>75</v>
      </c>
      <c r="E20" s="51">
        <v>0</v>
      </c>
      <c r="F20" s="51">
        <v>0</v>
      </c>
    </row>
    <row r="21" spans="1:6" ht="28.5" customHeight="1">
      <c r="A21" s="13" t="s">
        <v>114</v>
      </c>
      <c r="B21" s="68" t="s">
        <v>115</v>
      </c>
      <c r="C21" s="49" t="s">
        <v>116</v>
      </c>
      <c r="D21" s="51">
        <v>10</v>
      </c>
      <c r="E21" s="51">
        <v>10</v>
      </c>
      <c r="F21" s="51">
        <v>10</v>
      </c>
    </row>
    <row r="22" spans="1:6" ht="120" customHeight="1">
      <c r="A22" s="13" t="s">
        <v>117</v>
      </c>
      <c r="B22" s="68" t="s">
        <v>118</v>
      </c>
      <c r="C22" s="48" t="s">
        <v>119</v>
      </c>
      <c r="D22" s="51">
        <v>75</v>
      </c>
      <c r="E22" s="51">
        <v>90</v>
      </c>
      <c r="F22" s="51">
        <v>90</v>
      </c>
    </row>
    <row r="23" spans="1:6" ht="51" customHeight="1">
      <c r="A23" s="13" t="s">
        <v>120</v>
      </c>
      <c r="B23" s="68" t="s">
        <v>121</v>
      </c>
      <c r="C23" s="49"/>
      <c r="D23" s="51">
        <f>D24</f>
        <v>280</v>
      </c>
      <c r="E23" s="51">
        <f>E24</f>
        <v>418.7</v>
      </c>
      <c r="F23" s="51">
        <f>F24</f>
        <v>418.7</v>
      </c>
    </row>
    <row r="24" spans="1:6" ht="111" customHeight="1">
      <c r="A24" s="13" t="s">
        <v>122</v>
      </c>
      <c r="B24" s="70" t="s">
        <v>123</v>
      </c>
      <c r="C24" s="49" t="s">
        <v>124</v>
      </c>
      <c r="D24" s="51">
        <v>280</v>
      </c>
      <c r="E24" s="51">
        <v>418.7</v>
      </c>
      <c r="F24" s="51">
        <v>418.7</v>
      </c>
    </row>
    <row r="25" spans="1:6" ht="18.75" customHeight="1">
      <c r="A25" s="72"/>
      <c r="B25" s="73"/>
      <c r="C25" s="74"/>
      <c r="D25" s="69"/>
      <c r="E25" s="51"/>
      <c r="F25" s="51"/>
    </row>
    <row r="26" spans="1:6" ht="15" hidden="1">
      <c r="A26" s="173" t="s">
        <v>39</v>
      </c>
      <c r="B26" s="173"/>
      <c r="C26" s="71" t="s">
        <v>40</v>
      </c>
      <c r="D26" s="19"/>
      <c r="E26" s="19"/>
      <c r="F26" s="19"/>
    </row>
    <row r="27" spans="1:6" ht="45" hidden="1">
      <c r="A27" s="174"/>
      <c r="B27" s="174"/>
      <c r="C27" s="11" t="s">
        <v>41</v>
      </c>
      <c r="D27" s="19"/>
      <c r="E27" s="19"/>
      <c r="F27" s="19"/>
    </row>
    <row r="28" spans="1:6" ht="15" hidden="1">
      <c r="A28" s="174"/>
      <c r="B28" s="174"/>
      <c r="C28" s="11" t="s">
        <v>42</v>
      </c>
      <c r="D28" s="19"/>
      <c r="E28" s="19"/>
      <c r="F28" s="19"/>
    </row>
    <row r="29" spans="1:6" ht="15" hidden="1">
      <c r="A29" s="173"/>
      <c r="B29" s="173"/>
      <c r="C29" s="13" t="s">
        <v>43</v>
      </c>
      <c r="D29" s="20"/>
      <c r="E29" s="20"/>
      <c r="F29" s="20"/>
    </row>
  </sheetData>
  <mergeCells count="9">
    <mergeCell ref="A26:A29"/>
    <mergeCell ref="B26:B29"/>
    <mergeCell ref="A1:F1"/>
    <mergeCell ref="A3:A4"/>
    <mergeCell ref="B3:B4"/>
    <mergeCell ref="C3:C4"/>
    <mergeCell ref="D3:F3"/>
    <mergeCell ref="A6:A7"/>
    <mergeCell ref="B6:B7"/>
  </mergeCells>
  <printOptions/>
  <pageMargins left="0.708661377429962" right="0.708661377429962" top="0.748031497001648" bottom="0.748031497001648" header="0.31496062874794" footer="0.31496062874794"/>
  <pageSetup fitToHeight="2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 topLeftCell="A1">
      <selection activeCell="C5" sqref="C5:C10"/>
    </sheetView>
  </sheetViews>
  <sheetFormatPr defaultColWidth="9.140625" defaultRowHeight="15"/>
  <cols>
    <col min="1" max="1" width="16.8515625" style="0" customWidth="1"/>
    <col min="2" max="2" width="31.28125" style="0" customWidth="1"/>
    <col min="3" max="3" width="22.421875" style="0" customWidth="1"/>
    <col min="4" max="4" width="16.421875" style="0" customWidth="1"/>
    <col min="5" max="5" width="14.8515625" style="0" customWidth="1"/>
    <col min="6" max="6" width="13.8515625" style="0" customWidth="1"/>
    <col min="7" max="7" width="14.8515625" style="0" customWidth="1"/>
    <col min="8" max="8" width="13.28125" style="0" customWidth="1"/>
  </cols>
  <sheetData>
    <row r="1" spans="1:8" ht="31.5" customHeight="1">
      <c r="A1" s="161" t="s">
        <v>56</v>
      </c>
      <c r="B1" s="161"/>
      <c r="C1" s="161"/>
      <c r="D1" s="161"/>
      <c r="E1" s="161"/>
      <c r="F1" s="5"/>
      <c r="G1" s="5"/>
      <c r="H1" s="21"/>
    </row>
    <row r="2" spans="5:8" ht="15">
      <c r="E2" s="6"/>
      <c r="F2" s="6"/>
      <c r="G2" s="6" t="s">
        <v>55</v>
      </c>
      <c r="H2" s="6"/>
    </row>
    <row r="3" spans="1:8" ht="73.5" customHeight="1">
      <c r="A3" s="7" t="s">
        <v>45</v>
      </c>
      <c r="B3" s="7" t="s">
        <v>46</v>
      </c>
      <c r="C3" s="7" t="s">
        <v>47</v>
      </c>
      <c r="D3" s="24" t="s">
        <v>64</v>
      </c>
      <c r="E3" s="25" t="s">
        <v>65</v>
      </c>
      <c r="F3" s="26" t="s">
        <v>66</v>
      </c>
      <c r="G3" s="139" t="s">
        <v>67</v>
      </c>
      <c r="H3" s="6"/>
    </row>
    <row r="4" spans="1:7" s="22" customFormat="1" ht="15">
      <c r="A4" s="7">
        <v>1</v>
      </c>
      <c r="B4" s="7">
        <v>2</v>
      </c>
      <c r="C4" s="7">
        <v>3</v>
      </c>
      <c r="D4" s="24">
        <v>4</v>
      </c>
      <c r="E4" s="25">
        <v>5</v>
      </c>
      <c r="F4" s="26">
        <v>6</v>
      </c>
      <c r="G4" s="26">
        <v>7</v>
      </c>
    </row>
    <row r="5" spans="1:7" ht="16.5" customHeight="1">
      <c r="A5" s="178" t="s">
        <v>48</v>
      </c>
      <c r="B5" s="181" t="s">
        <v>80</v>
      </c>
      <c r="C5" s="16" t="s">
        <v>57</v>
      </c>
      <c r="D5" s="51">
        <v>673.1</v>
      </c>
      <c r="E5" s="53">
        <v>673.1</v>
      </c>
      <c r="F5" s="27">
        <v>100</v>
      </c>
      <c r="G5" s="27"/>
    </row>
    <row r="6" spans="1:7" ht="30">
      <c r="A6" s="179"/>
      <c r="B6" s="179"/>
      <c r="C6" s="16" t="s">
        <v>59</v>
      </c>
      <c r="D6" s="54">
        <v>673.1</v>
      </c>
      <c r="E6" s="55">
        <v>673.1</v>
      </c>
      <c r="F6" s="28">
        <v>100</v>
      </c>
      <c r="G6" s="28"/>
    </row>
    <row r="7" spans="1:7" ht="15" customHeight="1">
      <c r="A7" s="179"/>
      <c r="B7" s="179"/>
      <c r="C7" s="16" t="s">
        <v>60</v>
      </c>
      <c r="D7" s="29"/>
      <c r="E7" s="56"/>
      <c r="F7" s="30"/>
      <c r="G7" s="30"/>
    </row>
    <row r="8" spans="1:7" ht="15">
      <c r="A8" s="179"/>
      <c r="B8" s="179"/>
      <c r="C8" s="16" t="s">
        <v>61</v>
      </c>
      <c r="D8" s="29"/>
      <c r="E8" s="56"/>
      <c r="F8" s="30"/>
      <c r="G8" s="30"/>
    </row>
    <row r="9" spans="1:7" ht="30" customHeight="1">
      <c r="A9" s="179"/>
      <c r="B9" s="179"/>
      <c r="C9" s="16" t="s">
        <v>62</v>
      </c>
      <c r="D9" s="29"/>
      <c r="E9" s="56"/>
      <c r="F9" s="30"/>
      <c r="G9" s="30"/>
    </row>
    <row r="10" spans="1:7" ht="30">
      <c r="A10" s="180"/>
      <c r="B10" s="180"/>
      <c r="C10" s="16" t="s">
        <v>63</v>
      </c>
      <c r="D10" s="29"/>
      <c r="E10" s="56"/>
      <c r="F10" s="30"/>
      <c r="G10" s="30"/>
    </row>
    <row r="11" spans="1:7" ht="15" hidden="1">
      <c r="A11" s="178" t="s">
        <v>39</v>
      </c>
      <c r="B11" s="178"/>
      <c r="C11" s="16" t="s">
        <v>49</v>
      </c>
      <c r="D11" s="16"/>
      <c r="E11" s="16"/>
      <c r="F11" s="23"/>
      <c r="G11" s="23"/>
    </row>
    <row r="12" spans="1:7" ht="15" hidden="1">
      <c r="A12" s="179"/>
      <c r="B12" s="179"/>
      <c r="C12" s="16" t="s">
        <v>54</v>
      </c>
      <c r="D12" s="16"/>
      <c r="E12" s="16"/>
      <c r="F12" s="23"/>
      <c r="G12" s="23"/>
    </row>
    <row r="13" spans="1:7" ht="15" hidden="1">
      <c r="A13" s="179"/>
      <c r="B13" s="179"/>
      <c r="C13" s="16" t="s">
        <v>50</v>
      </c>
      <c r="D13" s="16"/>
      <c r="E13" s="16"/>
      <c r="F13" s="23"/>
      <c r="G13" s="23"/>
    </row>
    <row r="14" spans="1:7" ht="15" hidden="1">
      <c r="A14" s="179"/>
      <c r="B14" s="179"/>
      <c r="C14" s="16" t="s">
        <v>51</v>
      </c>
      <c r="D14" s="16"/>
      <c r="E14" s="16"/>
      <c r="F14" s="23"/>
      <c r="G14" s="23"/>
    </row>
    <row r="15" spans="1:7" ht="30" hidden="1">
      <c r="A15" s="179"/>
      <c r="B15" s="179"/>
      <c r="C15" s="16" t="s">
        <v>52</v>
      </c>
      <c r="D15" s="16"/>
      <c r="E15" s="16"/>
      <c r="F15" s="23"/>
      <c r="G15" s="23"/>
    </row>
    <row r="16" spans="1:7" ht="17.25" customHeight="1" hidden="1">
      <c r="A16" s="180"/>
      <c r="B16" s="180"/>
      <c r="C16" s="16" t="s">
        <v>53</v>
      </c>
      <c r="D16" s="16"/>
      <c r="E16" s="16"/>
      <c r="F16" s="23"/>
      <c r="G16" s="23"/>
    </row>
    <row r="18" spans="1:7" ht="60.75" customHeight="1">
      <c r="A18" s="182" t="s">
        <v>58</v>
      </c>
      <c r="B18" s="183"/>
      <c r="C18" s="183"/>
      <c r="D18" s="183"/>
      <c r="E18" s="183"/>
      <c r="F18" s="183"/>
      <c r="G18" s="183"/>
    </row>
    <row r="19" spans="1:7" ht="36.75" customHeight="1">
      <c r="A19" s="176" t="s">
        <v>81</v>
      </c>
      <c r="B19" s="177"/>
      <c r="C19" s="177"/>
      <c r="D19" s="177"/>
      <c r="E19" s="177"/>
      <c r="F19" s="177"/>
      <c r="G19" s="177"/>
    </row>
    <row r="22" spans="2:6" ht="15">
      <c r="B22" s="176"/>
      <c r="C22" s="177"/>
      <c r="D22" s="177"/>
      <c r="E22" s="177"/>
      <c r="F22" s="177"/>
    </row>
  </sheetData>
  <mergeCells count="8">
    <mergeCell ref="B22:F22"/>
    <mergeCell ref="A1:E1"/>
    <mergeCell ref="A5:A10"/>
    <mergeCell ref="B5:B10"/>
    <mergeCell ref="A11:A16"/>
    <mergeCell ref="B11:B16"/>
    <mergeCell ref="A18:G18"/>
    <mergeCell ref="A19:G19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tabSelected="1" workbookViewId="0" topLeftCell="A1">
      <selection activeCell="G6" sqref="G6"/>
    </sheetView>
  </sheetViews>
  <sheetFormatPr defaultColWidth="9.140625" defaultRowHeight="15"/>
  <cols>
    <col min="1" max="1" width="34.140625" style="0" customWidth="1"/>
    <col min="2" max="2" width="61.7109375" style="0" customWidth="1"/>
    <col min="3" max="3" width="25.28125" style="0" customWidth="1"/>
  </cols>
  <sheetData>
    <row r="1" spans="1:3" ht="29.25" customHeight="1">
      <c r="A1" s="184"/>
      <c r="B1" s="184"/>
      <c r="C1" s="184"/>
    </row>
    <row r="2" spans="1:3" ht="29.25" customHeight="1">
      <c r="A2" s="32"/>
      <c r="B2" s="23" t="s">
        <v>268</v>
      </c>
      <c r="C2" s="33" t="s">
        <v>69</v>
      </c>
    </row>
    <row r="3" spans="1:3" ht="36" customHeight="1">
      <c r="A3" s="34" t="s">
        <v>70</v>
      </c>
      <c r="B3" s="34" t="s">
        <v>71</v>
      </c>
      <c r="C3" s="34" t="s">
        <v>72</v>
      </c>
    </row>
    <row r="4" spans="1:3" ht="15">
      <c r="A4" s="7">
        <v>1</v>
      </c>
      <c r="B4" s="7">
        <v>2</v>
      </c>
      <c r="C4" s="7">
        <v>3</v>
      </c>
    </row>
    <row r="5" spans="1:3" ht="134.25" customHeight="1">
      <c r="A5" s="50" t="s">
        <v>125</v>
      </c>
      <c r="B5" s="50"/>
      <c r="C5" s="24"/>
    </row>
    <row r="6" spans="1:3" ht="105">
      <c r="A6" s="132" t="s">
        <v>249</v>
      </c>
      <c r="B6" s="133" t="s">
        <v>250</v>
      </c>
      <c r="C6" s="147" t="s">
        <v>267</v>
      </c>
    </row>
    <row r="7" spans="1:3" ht="105">
      <c r="A7" s="132" t="s">
        <v>251</v>
      </c>
      <c r="B7" s="133" t="s">
        <v>252</v>
      </c>
      <c r="C7" s="147" t="s">
        <v>267</v>
      </c>
    </row>
  </sheetData>
  <mergeCells count="1">
    <mergeCell ref="A1:C1"/>
  </mergeCells>
  <printOptions/>
  <pageMargins left="0.708661377429962" right="0.708661377429962" top="0.748031497001648" bottom="0.748031497001648" header="0.31496062874794" footer="0.3149606287479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 topLeftCell="A1">
      <pane ySplit="6" topLeftCell="A28" activePane="bottomLeft" state="frozen"/>
      <selection pane="topLeft" activeCell="E6" sqref="E6"/>
      <selection pane="bottomLeft" activeCell="F38" sqref="F38"/>
    </sheetView>
  </sheetViews>
  <sheetFormatPr defaultColWidth="9.140625" defaultRowHeight="15"/>
  <cols>
    <col min="1" max="1" width="29.140625" style="0" customWidth="1"/>
    <col min="2" max="2" width="30.00390625" style="0" customWidth="1"/>
    <col min="3" max="3" width="27.140625" style="0" hidden="1" customWidth="1"/>
    <col min="4" max="4" width="18.421875" style="0" customWidth="1"/>
    <col min="5" max="5" width="14.7109375" style="0" customWidth="1"/>
    <col min="6" max="6" width="12.57421875" style="0" customWidth="1"/>
    <col min="8" max="8" width="13.00390625" style="0" customWidth="1"/>
  </cols>
  <sheetData>
    <row r="1" spans="1:6" ht="65.25" customHeight="1">
      <c r="A1" s="170" t="s">
        <v>266</v>
      </c>
      <c r="B1" s="170"/>
      <c r="C1" s="170"/>
      <c r="D1" s="170"/>
      <c r="E1" s="170"/>
      <c r="F1" s="170"/>
    </row>
    <row r="2" ht="15">
      <c r="F2" s="6" t="s">
        <v>55</v>
      </c>
    </row>
    <row r="3" spans="1:8" ht="15" customHeight="1">
      <c r="A3" s="162" t="s">
        <v>30</v>
      </c>
      <c r="B3" s="162" t="s">
        <v>31</v>
      </c>
      <c r="C3" s="185" t="s">
        <v>79</v>
      </c>
      <c r="D3" s="191" t="s">
        <v>265</v>
      </c>
      <c r="E3" s="191" t="s">
        <v>64</v>
      </c>
      <c r="F3" s="192" t="s">
        <v>65</v>
      </c>
      <c r="G3" s="188" t="s">
        <v>66</v>
      </c>
      <c r="H3" s="187" t="s">
        <v>67</v>
      </c>
    </row>
    <row r="4" spans="1:9" ht="88.5" customHeight="1">
      <c r="A4" s="164"/>
      <c r="B4" s="164"/>
      <c r="C4" s="186"/>
      <c r="D4" s="191"/>
      <c r="E4" s="191"/>
      <c r="F4" s="193"/>
      <c r="G4" s="188"/>
      <c r="H4" s="188"/>
      <c r="I4" s="143"/>
    </row>
    <row r="5" spans="1:9" ht="15">
      <c r="A5" s="134">
        <v>1</v>
      </c>
      <c r="B5" s="134">
        <v>2</v>
      </c>
      <c r="C5" s="134">
        <v>3</v>
      </c>
      <c r="D5" s="136">
        <v>3</v>
      </c>
      <c r="E5" s="137">
        <v>4</v>
      </c>
      <c r="F5" s="140">
        <v>5</v>
      </c>
      <c r="G5" s="138">
        <v>6</v>
      </c>
      <c r="H5" s="138">
        <v>7</v>
      </c>
      <c r="I5" s="143"/>
    </row>
    <row r="6" spans="1:8" ht="15" customHeight="1">
      <c r="A6" s="194" t="s">
        <v>85</v>
      </c>
      <c r="B6" s="197" t="s">
        <v>86</v>
      </c>
      <c r="C6" s="8"/>
      <c r="D6" s="51"/>
      <c r="E6" s="52"/>
      <c r="F6" s="141"/>
      <c r="G6" s="138"/>
      <c r="H6" s="138"/>
    </row>
    <row r="7" spans="1:8" ht="23.25" customHeight="1">
      <c r="A7" s="195"/>
      <c r="B7" s="198"/>
      <c r="C7" s="48"/>
      <c r="D7" s="200" t="s">
        <v>57</v>
      </c>
      <c r="E7" s="200">
        <f>E14+E16+E18+E22+E29</f>
        <v>673</v>
      </c>
      <c r="F7" s="202">
        <f>F14+F16+F18+F22+F29</f>
        <v>673</v>
      </c>
      <c r="G7" s="189">
        <f>(F7/E7)*100</f>
        <v>100</v>
      </c>
      <c r="H7" s="189"/>
    </row>
    <row r="8" spans="1:8" ht="26.25" customHeight="1">
      <c r="A8" s="195"/>
      <c r="B8" s="198"/>
      <c r="C8" s="66"/>
      <c r="D8" s="201"/>
      <c r="E8" s="201"/>
      <c r="F8" s="203"/>
      <c r="G8" s="190"/>
      <c r="H8" s="190"/>
    </row>
    <row r="9" spans="1:8" ht="48" customHeight="1">
      <c r="A9" s="195"/>
      <c r="B9" s="198"/>
      <c r="C9" s="66"/>
      <c r="D9" s="51" t="s">
        <v>59</v>
      </c>
      <c r="E9" s="51">
        <v>673</v>
      </c>
      <c r="F9" s="142">
        <v>673</v>
      </c>
      <c r="G9" s="144">
        <v>100</v>
      </c>
      <c r="H9" s="138"/>
    </row>
    <row r="10" spans="1:8" ht="30" customHeight="1">
      <c r="A10" s="195"/>
      <c r="B10" s="198"/>
      <c r="C10" s="66"/>
      <c r="D10" s="51" t="s">
        <v>60</v>
      </c>
      <c r="E10" s="51">
        <v>0</v>
      </c>
      <c r="F10" s="142">
        <v>0</v>
      </c>
      <c r="G10" s="144"/>
      <c r="H10" s="138"/>
    </row>
    <row r="11" spans="1:8" ht="36" customHeight="1">
      <c r="A11" s="195"/>
      <c r="B11" s="198"/>
      <c r="C11" s="66"/>
      <c r="D11" s="51" t="s">
        <v>61</v>
      </c>
      <c r="E11" s="51">
        <v>0</v>
      </c>
      <c r="F11" s="142">
        <v>0</v>
      </c>
      <c r="G11" s="144"/>
      <c r="H11" s="138"/>
    </row>
    <row r="12" spans="1:8" ht="47.25" customHeight="1">
      <c r="A12" s="195"/>
      <c r="B12" s="198"/>
      <c r="C12" s="66"/>
      <c r="D12" s="51" t="s">
        <v>62</v>
      </c>
      <c r="E12" s="51">
        <v>0</v>
      </c>
      <c r="F12" s="142">
        <v>0</v>
      </c>
      <c r="G12" s="144"/>
      <c r="H12" s="138"/>
    </row>
    <row r="13" spans="1:8" ht="40.5" customHeight="1">
      <c r="A13" s="196"/>
      <c r="B13" s="199"/>
      <c r="C13" s="66"/>
      <c r="D13" s="51" t="s">
        <v>63</v>
      </c>
      <c r="E13" s="51">
        <v>0</v>
      </c>
      <c r="F13" s="142">
        <v>0</v>
      </c>
      <c r="G13" s="144"/>
      <c r="H13" s="138"/>
    </row>
    <row r="14" spans="1:8" ht="74.25" customHeight="1">
      <c r="A14" s="18" t="s">
        <v>35</v>
      </c>
      <c r="B14" s="59" t="s">
        <v>87</v>
      </c>
      <c r="C14" s="48"/>
      <c r="D14" s="51" t="s">
        <v>59</v>
      </c>
      <c r="E14" s="52">
        <v>0</v>
      </c>
      <c r="F14" s="53">
        <v>0</v>
      </c>
      <c r="G14" s="144"/>
      <c r="H14" s="138"/>
    </row>
    <row r="15" spans="1:8" ht="65.25" customHeight="1">
      <c r="A15" s="134" t="s">
        <v>36</v>
      </c>
      <c r="B15" s="13" t="s">
        <v>88</v>
      </c>
      <c r="C15" s="48" t="s">
        <v>89</v>
      </c>
      <c r="D15" s="51" t="s">
        <v>59</v>
      </c>
      <c r="E15" s="52">
        <v>0</v>
      </c>
      <c r="F15" s="53">
        <v>0</v>
      </c>
      <c r="G15" s="144"/>
      <c r="H15" s="138"/>
    </row>
    <row r="16" spans="1:8" ht="83.25" customHeight="1">
      <c r="A16" s="60" t="s">
        <v>37</v>
      </c>
      <c r="B16" s="135" t="s">
        <v>90</v>
      </c>
      <c r="C16" s="48"/>
      <c r="D16" s="51" t="s">
        <v>59</v>
      </c>
      <c r="E16" s="51">
        <v>109.4</v>
      </c>
      <c r="F16" s="142">
        <v>109.4</v>
      </c>
      <c r="G16" s="144">
        <f aca="true" t="shared" si="0" ref="G16:G30">(F16/E16)*100</f>
        <v>100</v>
      </c>
      <c r="H16" s="138"/>
    </row>
    <row r="17" spans="1:8" ht="90" customHeight="1">
      <c r="A17" s="135" t="s">
        <v>38</v>
      </c>
      <c r="B17" s="63" t="s">
        <v>91</v>
      </c>
      <c r="C17" s="48" t="s">
        <v>92</v>
      </c>
      <c r="D17" s="51" t="s">
        <v>59</v>
      </c>
      <c r="E17" s="51">
        <v>109.4</v>
      </c>
      <c r="F17" s="142">
        <v>109.4</v>
      </c>
      <c r="G17" s="144">
        <f t="shared" si="0"/>
        <v>100</v>
      </c>
      <c r="H17" s="138"/>
    </row>
    <row r="18" spans="1:8" ht="48" customHeight="1">
      <c r="A18" s="60" t="s">
        <v>93</v>
      </c>
      <c r="B18" s="64" t="s">
        <v>94</v>
      </c>
      <c r="C18" s="62"/>
      <c r="D18" s="51" t="s">
        <v>59</v>
      </c>
      <c r="E18" s="51">
        <f>E19+E20+E21</f>
        <v>3.3</v>
      </c>
      <c r="F18" s="142">
        <f>F19+F20+F21</f>
        <v>3.3</v>
      </c>
      <c r="G18" s="144">
        <f t="shared" si="0"/>
        <v>100</v>
      </c>
      <c r="H18" s="138"/>
    </row>
    <row r="19" spans="1:8" ht="197.25" customHeight="1">
      <c r="A19" s="65" t="s">
        <v>95</v>
      </c>
      <c r="B19" s="67" t="s">
        <v>96</v>
      </c>
      <c r="C19" s="66" t="s">
        <v>97</v>
      </c>
      <c r="D19" s="51" t="s">
        <v>59</v>
      </c>
      <c r="E19" s="51">
        <v>3.3</v>
      </c>
      <c r="F19" s="142">
        <v>3.3</v>
      </c>
      <c r="G19" s="144">
        <f t="shared" si="0"/>
        <v>100</v>
      </c>
      <c r="H19" s="138"/>
    </row>
    <row r="20" spans="1:8" ht="62.25" customHeight="1">
      <c r="A20" s="13" t="s">
        <v>98</v>
      </c>
      <c r="B20" s="68" t="s">
        <v>99</v>
      </c>
      <c r="C20" s="66" t="s">
        <v>97</v>
      </c>
      <c r="D20" s="51" t="s">
        <v>59</v>
      </c>
      <c r="E20" s="51">
        <v>0</v>
      </c>
      <c r="F20" s="142">
        <v>0</v>
      </c>
      <c r="G20" s="144"/>
      <c r="H20" s="138"/>
    </row>
    <row r="21" spans="1:8" ht="44.25" customHeight="1">
      <c r="A21" s="13" t="s">
        <v>100</v>
      </c>
      <c r="B21" s="68" t="s">
        <v>101</v>
      </c>
      <c r="C21" s="66" t="s">
        <v>97</v>
      </c>
      <c r="D21" s="51" t="s">
        <v>59</v>
      </c>
      <c r="E21" s="51">
        <v>0</v>
      </c>
      <c r="F21" s="142">
        <v>0</v>
      </c>
      <c r="G21" s="144"/>
      <c r="H21" s="138"/>
    </row>
    <row r="22" spans="1:8" ht="63" customHeight="1">
      <c r="A22" s="13" t="s">
        <v>102</v>
      </c>
      <c r="B22" s="68" t="s">
        <v>103</v>
      </c>
      <c r="C22" s="49"/>
      <c r="D22" s="51" t="s">
        <v>59</v>
      </c>
      <c r="E22" s="51">
        <f>E23+E24+E25+E26+E27+E28</f>
        <v>141.6</v>
      </c>
      <c r="F22" s="142">
        <f>F23+F24+F25+F26+F27+F28</f>
        <v>141.6</v>
      </c>
      <c r="G22" s="144">
        <f t="shared" si="0"/>
        <v>100</v>
      </c>
      <c r="H22" s="138"/>
    </row>
    <row r="23" spans="1:8" ht="105" customHeight="1">
      <c r="A23" s="13" t="s">
        <v>104</v>
      </c>
      <c r="B23" s="68" t="s">
        <v>105</v>
      </c>
      <c r="C23" s="48" t="s">
        <v>106</v>
      </c>
      <c r="D23" s="51" t="s">
        <v>59</v>
      </c>
      <c r="E23" s="51">
        <v>8.7</v>
      </c>
      <c r="F23" s="142">
        <v>8.7</v>
      </c>
      <c r="G23" s="144">
        <f t="shared" si="0"/>
        <v>100</v>
      </c>
      <c r="H23" s="138"/>
    </row>
    <row r="24" spans="1:8" ht="104.25" customHeight="1">
      <c r="A24" s="13" t="s">
        <v>107</v>
      </c>
      <c r="B24" s="68" t="s">
        <v>108</v>
      </c>
      <c r="C24" s="48" t="s">
        <v>106</v>
      </c>
      <c r="D24" s="51" t="s">
        <v>59</v>
      </c>
      <c r="E24" s="51">
        <v>24.4</v>
      </c>
      <c r="F24" s="142">
        <v>24.4</v>
      </c>
      <c r="G24" s="144">
        <f t="shared" si="0"/>
        <v>100</v>
      </c>
      <c r="H24" s="138"/>
    </row>
    <row r="25" spans="1:8" ht="105" customHeight="1">
      <c r="A25" s="13" t="s">
        <v>109</v>
      </c>
      <c r="B25" s="68" t="s">
        <v>110</v>
      </c>
      <c r="C25" s="48" t="s">
        <v>106</v>
      </c>
      <c r="D25" s="51" t="s">
        <v>59</v>
      </c>
      <c r="E25" s="51">
        <v>8.5</v>
      </c>
      <c r="F25" s="142">
        <v>8.5</v>
      </c>
      <c r="G25" s="144">
        <f t="shared" si="0"/>
        <v>100</v>
      </c>
      <c r="H25" s="138"/>
    </row>
    <row r="26" spans="1:8" ht="135.75" customHeight="1">
      <c r="A26" s="13" t="s">
        <v>111</v>
      </c>
      <c r="B26" s="68" t="s">
        <v>112</v>
      </c>
      <c r="C26" s="48" t="s">
        <v>113</v>
      </c>
      <c r="D26" s="51" t="s">
        <v>59</v>
      </c>
      <c r="E26" s="51">
        <v>0</v>
      </c>
      <c r="F26" s="142">
        <v>0</v>
      </c>
      <c r="G26" s="144"/>
      <c r="H26" s="138"/>
    </row>
    <row r="27" spans="1:8" ht="28.5" customHeight="1">
      <c r="A27" s="13" t="s">
        <v>114</v>
      </c>
      <c r="B27" s="68" t="s">
        <v>115</v>
      </c>
      <c r="C27" s="49" t="s">
        <v>116</v>
      </c>
      <c r="D27" s="51" t="s">
        <v>59</v>
      </c>
      <c r="E27" s="51">
        <v>10</v>
      </c>
      <c r="F27" s="142">
        <v>10</v>
      </c>
      <c r="G27" s="144">
        <f t="shared" si="0"/>
        <v>100</v>
      </c>
      <c r="H27" s="138"/>
    </row>
    <row r="28" spans="1:8" ht="120" customHeight="1">
      <c r="A28" s="13" t="s">
        <v>117</v>
      </c>
      <c r="B28" s="68" t="s">
        <v>118</v>
      </c>
      <c r="C28" s="48" t="s">
        <v>119</v>
      </c>
      <c r="D28" s="51" t="s">
        <v>59</v>
      </c>
      <c r="E28" s="51">
        <v>90</v>
      </c>
      <c r="F28" s="142">
        <v>90</v>
      </c>
      <c r="G28" s="144">
        <f t="shared" si="0"/>
        <v>100</v>
      </c>
      <c r="H28" s="138"/>
    </row>
    <row r="29" spans="1:8" ht="72" customHeight="1">
      <c r="A29" s="13" t="s">
        <v>120</v>
      </c>
      <c r="B29" s="68" t="s">
        <v>121</v>
      </c>
      <c r="C29" s="49"/>
      <c r="D29" s="51" t="s">
        <v>59</v>
      </c>
      <c r="E29" s="51">
        <f>E30</f>
        <v>418.7</v>
      </c>
      <c r="F29" s="142">
        <f>F30</f>
        <v>418.7</v>
      </c>
      <c r="G29" s="144">
        <f t="shared" si="0"/>
        <v>100</v>
      </c>
      <c r="H29" s="138"/>
    </row>
    <row r="30" spans="1:8" ht="130.5" customHeight="1">
      <c r="A30" s="145" t="s">
        <v>122</v>
      </c>
      <c r="B30" s="146" t="s">
        <v>123</v>
      </c>
      <c r="C30" s="49" t="s">
        <v>124</v>
      </c>
      <c r="D30" s="51" t="s">
        <v>59</v>
      </c>
      <c r="E30" s="51">
        <v>418.7</v>
      </c>
      <c r="F30" s="142">
        <v>418.7</v>
      </c>
      <c r="G30" s="144">
        <f t="shared" si="0"/>
        <v>100</v>
      </c>
      <c r="H30" s="138"/>
    </row>
    <row r="31" spans="1:6" ht="15" hidden="1">
      <c r="A31" s="173" t="s">
        <v>39</v>
      </c>
      <c r="B31" s="173"/>
      <c r="C31" s="71" t="s">
        <v>40</v>
      </c>
      <c r="D31" s="19"/>
      <c r="E31" s="19"/>
      <c r="F31" s="19"/>
    </row>
    <row r="32" spans="1:6" ht="45" hidden="1">
      <c r="A32" s="174"/>
      <c r="B32" s="174"/>
      <c r="C32" s="11" t="s">
        <v>41</v>
      </c>
      <c r="D32" s="19"/>
      <c r="E32" s="19"/>
      <c r="F32" s="19"/>
    </row>
    <row r="33" spans="1:6" ht="15" hidden="1">
      <c r="A33" s="174"/>
      <c r="B33" s="174"/>
      <c r="C33" s="11" t="s">
        <v>42</v>
      </c>
      <c r="D33" s="19"/>
      <c r="E33" s="19"/>
      <c r="F33" s="19"/>
    </row>
    <row r="34" spans="1:6" ht="15" hidden="1">
      <c r="A34" s="173"/>
      <c r="B34" s="173"/>
      <c r="C34" s="13" t="s">
        <v>43</v>
      </c>
      <c r="D34" s="20"/>
      <c r="E34" s="20"/>
      <c r="F34" s="20"/>
    </row>
  </sheetData>
  <mergeCells count="18">
    <mergeCell ref="G7:G8"/>
    <mergeCell ref="H7:H8"/>
    <mergeCell ref="A31:A34"/>
    <mergeCell ref="B31:B34"/>
    <mergeCell ref="D3:D4"/>
    <mergeCell ref="E3:E4"/>
    <mergeCell ref="F3:F4"/>
    <mergeCell ref="A6:A13"/>
    <mergeCell ref="B6:B13"/>
    <mergeCell ref="D7:D8"/>
    <mergeCell ref="E7:E8"/>
    <mergeCell ref="F7:F8"/>
    <mergeCell ref="A1:F1"/>
    <mergeCell ref="A3:A4"/>
    <mergeCell ref="B3:B4"/>
    <mergeCell ref="C3:C4"/>
    <mergeCell ref="H3:H4"/>
    <mergeCell ref="G3:G4"/>
  </mergeCells>
  <printOptions/>
  <pageMargins left="0.708661377429962" right="0.708661377429962" top="0.748031497001648" bottom="0.748031497001648" header="0.31496062874794" footer="0.3149606287479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Немцева Е.Л.</dc:creator>
  <cp:keywords/>
  <dc:description/>
  <cp:lastModifiedBy>Демиденко В.А.</cp:lastModifiedBy>
  <cp:lastPrinted>2024-04-10T09:26:24Z</cp:lastPrinted>
  <dcterms:created xsi:type="dcterms:W3CDTF">2024-01-29T07:19:30Z</dcterms:created>
  <dcterms:modified xsi:type="dcterms:W3CDTF">2024-05-23T05:40:18Z</dcterms:modified>
  <cp:category/>
  <cp:version/>
  <cp:contentType/>
  <cp:contentStatus/>
</cp:coreProperties>
</file>