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1290" windowWidth="11340" windowHeight="6675" tabRatio="601" activeTab="0"/>
  </bookViews>
  <sheets>
    <sheet name="Лист 1" sheetId="1" r:id="rId1"/>
    <sheet name="Лист1" sheetId="2" r:id="rId2"/>
  </sheets>
  <definedNames>
    <definedName name="_xlnm.Print_Titles" localSheetId="0">'Лист 1'!$10:$11</definedName>
  </definedNames>
  <calcPr fullCalcOnLoad="1"/>
</workbook>
</file>

<file path=xl/sharedStrings.xml><?xml version="1.0" encoding="utf-8"?>
<sst xmlns="http://schemas.openxmlformats.org/spreadsheetml/2006/main" count="133" uniqueCount="71">
  <si>
    <t>Охрана объектов растительного и животного мира и среды их обитания</t>
  </si>
  <si>
    <t>Наименование</t>
  </si>
  <si>
    <t>ОБРАЗОВАНИЕ</t>
  </si>
  <si>
    <t>Общее образование</t>
  </si>
  <si>
    <t>Дошкольное образование</t>
  </si>
  <si>
    <t>СОЦИАЛЬНАЯ ПОЛИТИКА</t>
  </si>
  <si>
    <t>В С Е Г О  Р А С Х О Д О В</t>
  </si>
  <si>
    <t>01</t>
  </si>
  <si>
    <t>04</t>
  </si>
  <si>
    <t>05</t>
  </si>
  <si>
    <t>06</t>
  </si>
  <si>
    <t>07</t>
  </si>
  <si>
    <t>08</t>
  </si>
  <si>
    <t>02</t>
  </si>
  <si>
    <t>03</t>
  </si>
  <si>
    <t>12</t>
  </si>
  <si>
    <t>Культура</t>
  </si>
  <si>
    <t>09</t>
  </si>
  <si>
    <t>Дорожное хозяйство</t>
  </si>
  <si>
    <t>ОБЩЕГОСУДАРСТВЕННЫЕ ВОПРОСЫ</t>
  </si>
  <si>
    <t>Раздел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</si>
  <si>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</si>
  <si>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</si>
  <si>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</si>
  <si>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</si>
  <si>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</si>
  <si>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Другие вопросы в области образования</t>
  </si>
  <si>
    <t>10</t>
  </si>
  <si>
    <t>Другие вопросы в области социальной политики</t>
  </si>
  <si>
    <t>Другие вопросы в области охраны окружающей среды</t>
  </si>
  <si>
    <t>Пенсионное обеспечение</t>
  </si>
  <si>
    <t>11</t>
  </si>
  <si>
    <t>Под раздел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</si>
  <si>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</si>
  <si>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</si>
  <si>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</si>
  <si>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</si>
  <si>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экономики</t>
  </si>
  <si>
    <t xml:space="preserve">Социальное обеспечение населения </t>
  </si>
  <si>
    <t>Физическая культура</t>
  </si>
  <si>
    <t>ФИЗИЧЕСКАЯ КУЛЬТУРА И СПОРТ</t>
  </si>
  <si>
    <t>13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</si>
  <si>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</si>
  <si>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</si>
  <si>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</si>
  <si>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ЗДРАВООХРАНЕНИЕ</t>
  </si>
  <si>
    <t>Санитарно-эпидемиологическое благополучие</t>
  </si>
  <si>
    <t>Транспорт</t>
  </si>
  <si>
    <t xml:space="preserve">                                            классификации расходов бюджета</t>
  </si>
  <si>
    <t>Утверждено</t>
  </si>
  <si>
    <t>Исполнено</t>
  </si>
  <si>
    <t>Утверждены</t>
  </si>
  <si>
    <t>Судебная система</t>
  </si>
  <si>
    <t>Жилищное хозяйство</t>
  </si>
  <si>
    <t>(Приложение 3)</t>
  </si>
  <si>
    <t>Другие вопросы в области жилищно-коммунального хозяйства</t>
  </si>
  <si>
    <t>КУЛЬТУРА, КИНЕМАТОГРАФИЯ</t>
  </si>
  <si>
    <t>Коммунальное хозяйство</t>
  </si>
  <si>
    <t>Дополнительное образование детей</t>
  </si>
  <si>
    <t xml:space="preserve"> </t>
  </si>
  <si>
    <t>Благоустройство</t>
  </si>
  <si>
    <t>Молодежная политика</t>
  </si>
  <si>
    <t>от _____________ № ____</t>
  </si>
  <si>
    <t>Гражданская оборона</t>
  </si>
  <si>
    <t>решением Представительного Собрания округа</t>
  </si>
  <si>
    <t>НАЦИОНАЛЬНАЯ ОБОРОНА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</si>
  <si>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</si>
  <si>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</si>
  <si>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</si>
  <si>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 xml:space="preserve">                                                      Расходы  бюджета округа за 2023 год   по разделам, подразделам, </t>
  </si>
  <si>
    <t>тыс.руб.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</si>
</sst>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/>
    </xf>
    <xf numFmtId="49" fontId="5" fillId="0" borderId="11" xfId="0" applyNumberFormat="1" applyFont="1" applyBorder="1" applyAlignment="1">
      <alignment vertical="top" wrapText="1"/>
    </xf>
    <xf numFmtId="164" fontId="3" fillId="0" borderId="0" xfId="0" applyNumberFormat="1" applyFont="1" applyAlignment="1">
      <alignment horizontal="right" vertical="center"/>
    </xf>
    <xf numFmtId="164" fontId="5" fillId="0" borderId="12" xfId="53" applyNumberFormat="1" applyFont="1" applyFill="1" applyBorder="1" applyAlignment="1" applyProtection="1">
      <alignment horizontal="right" vertical="center"/>
      <protection hidden="1"/>
    </xf>
    <xf numFmtId="164" fontId="3" fillId="0" borderId="12" xfId="53" applyNumberFormat="1" applyFont="1" applyFill="1" applyBorder="1" applyAlignment="1" applyProtection="1">
      <alignment horizontal="right" vertical="center"/>
      <protection hidden="1"/>
    </xf>
    <xf numFmtId="164" fontId="3" fillId="0" borderId="12" xfId="53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>
      <alignment vertical="top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164" fontId="5" fillId="0" borderId="13" xfId="53" applyNumberFormat="1" applyFont="1" applyFill="1" applyBorder="1" applyAlignment="1" applyProtection="1">
      <alignment horizontal="right" vertical="center"/>
      <protection hidden="1"/>
    </xf>
    <xf numFmtId="164" fontId="3" fillId="0" borderId="13" xfId="0" applyNumberFormat="1" applyFont="1" applyFill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49" fontId="5" fillId="0" borderId="18" xfId="0" applyNumberFormat="1" applyFont="1" applyBorder="1" applyAlignment="1">
      <alignment horizontal="right" vertical="center"/>
    </xf>
    <xf numFmtId="164" fontId="3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164" fontId="3" fillId="0" borderId="19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Border="1" applyAlignment="1">
      <alignment vertical="top" wrapText="1"/>
    </xf>
    <xf numFmtId="49" fontId="3" fillId="0" borderId="22" xfId="0" applyNumberFormat="1" applyFont="1" applyBorder="1" applyAlignment="1">
      <alignment vertical="top" wrapText="1"/>
    </xf>
    <xf numFmtId="49" fontId="3" fillId="0" borderId="23" xfId="0" applyNumberFormat="1" applyFont="1" applyFill="1" applyBorder="1" applyAlignment="1">
      <alignment vertical="top" wrapText="1"/>
    </xf>
    <xf numFmtId="164" fontId="3" fillId="0" borderId="2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1" fillId="0" borderId="25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3" fillId="0" borderId="23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zoomScale="90" zoomScaleNormal="90" zoomScalePageLayoutView="0" workbookViewId="0" topLeftCell="A1">
      <pane xSplit="3" ySplit="11" topLeftCell="D5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9" sqref="A19"/>
    </sheetView>
  </sheetViews>
  <sheetFormatPr defaultColWidth="9.00390625" defaultRowHeight="12.75"/>
  <cols>
    <col min="1" max="1" width="69.00390625" style="1" customWidth="1"/>
    <col min="2" max="2" width="9.25390625" style="2" customWidth="1"/>
    <col min="3" max="3" width="8.625" style="2" customWidth="1"/>
    <col min="4" max="4" width="15.75390625" style="34" customWidth="1"/>
    <col min="5" max="5" width="14.875" style="14" customWidth="1"/>
    <col min="6" max="16384" width="9.125" style="3" customWidth="1"/>
  </cols>
  <sheetData>
    <row r="1" ht="18.75">
      <c r="B1" s="18" t="s">
        <v>51</v>
      </c>
    </row>
    <row r="2" ht="18.75">
      <c r="B2" s="2" t="s">
        <v>64</v>
      </c>
    </row>
    <row r="3" spans="2:4" ht="18.75">
      <c r="B3" s="20" t="s">
        <v>62</v>
      </c>
      <c r="C3" s="19"/>
      <c r="D3" s="35"/>
    </row>
    <row r="4" ht="18.75" customHeight="1">
      <c r="B4" s="2" t="s">
        <v>54</v>
      </c>
    </row>
    <row r="7" ht="18.75">
      <c r="A7" s="12" t="s">
        <v>69</v>
      </c>
    </row>
    <row r="8" ht="18.75">
      <c r="A8" s="12" t="s">
        <v>48</v>
      </c>
    </row>
    <row r="9" spans="1:5" ht="19.5" thickBot="1">
      <c r="A9" s="4"/>
      <c r="E9" s="14" t="s">
        <v>70</v>
      </c>
    </row>
    <row r="10" spans="1:5" s="5" customFormat="1" ht="57" thickBot="1">
      <c r="A10" s="25" t="s">
        <v>1</v>
      </c>
      <c r="B10" s="26" t="s">
        <v>20</v>
      </c>
      <c r="C10" s="27" t="s">
        <v>32</v>
      </c>
      <c r="D10" s="36" t="s">
        <v>49</v>
      </c>
      <c r="E10" s="44" t="s">
        <v>50</v>
      </c>
    </row>
    <row r="11" spans="1:5" s="5" customFormat="1" ht="18.75">
      <c r="A11" s="23">
        <v>1</v>
      </c>
      <c r="B11" s="24">
        <v>2</v>
      </c>
      <c r="C11" s="24">
        <v>3</v>
      </c>
      <c r="D11" s="37">
        <v>4</v>
      </c>
      <c r="E11" s="45">
        <v>5</v>
      </c>
    </row>
    <row r="12" spans="1:5" ht="18.75">
      <c r="A12" s="11" t="s">
        <v>19</v>
      </c>
      <c r="B12" s="28" t="s">
        <v>7</v>
      </c>
      <c r="C12" s="29"/>
      <c r="D12" s="31">
        <f>D13+D14+D15+D16+D17+D18+D19</f>
        <v>148674</v>
      </c>
      <c r="E12" s="40">
        <f>E13+E14+E15+E16+E17+E18+E19</f>
        <v>147324.3</v>
      </c>
    </row>
    <row r="13" spans="1:5" ht="39.75" customHeight="1">
      <c r="A13" s="46" t="s">
        <v>33</v>
      </c>
      <c r="B13" s="29" t="s">
        <v>7</v>
      </c>
      <c r="C13" s="29" t="s">
        <v>13</v>
      </c>
      <c r="D13" s="16">
        <v>3219.9</v>
      </c>
      <c r="E13" s="22">
        <v>3219.9</v>
      </c>
    </row>
    <row r="14" spans="1:5" ht="56.25">
      <c r="A14" s="46" t="s">
        <v>36</v>
      </c>
      <c r="B14" s="29" t="s">
        <v>7</v>
      </c>
      <c r="C14" s="29" t="s">
        <v>14</v>
      </c>
      <c r="D14" s="16">
        <v>5264.7</v>
      </c>
      <c r="E14" s="22">
        <v>5249</v>
      </c>
    </row>
    <row r="15" spans="1:5" ht="61.5" customHeight="1">
      <c r="A15" s="46" t="s">
        <v>34</v>
      </c>
      <c r="B15" s="29" t="s">
        <v>7</v>
      </c>
      <c r="C15" s="29" t="s">
        <v>8</v>
      </c>
      <c r="D15" s="16">
        <v>46405.8</v>
      </c>
      <c r="E15" s="22">
        <v>45708.2</v>
      </c>
    </row>
    <row r="16" spans="1:5" ht="18.75">
      <c r="A16" s="47" t="s">
        <v>52</v>
      </c>
      <c r="B16" s="29" t="s">
        <v>7</v>
      </c>
      <c r="C16" s="29" t="s">
        <v>9</v>
      </c>
      <c r="D16" s="16">
        <v>0.8</v>
      </c>
      <c r="E16" s="22">
        <v>0.8</v>
      </c>
    </row>
    <row r="17" spans="1:5" ht="56.25">
      <c r="A17" s="46" t="s">
        <v>35</v>
      </c>
      <c r="B17" s="29" t="s">
        <v>7</v>
      </c>
      <c r="C17" s="29" t="s">
        <v>10</v>
      </c>
      <c r="D17" s="16">
        <v>10289.6</v>
      </c>
      <c r="E17" s="22">
        <v>10221.9</v>
      </c>
    </row>
    <row r="18" spans="1:5" ht="18.75">
      <c r="A18" s="46" t="s">
        <v>21</v>
      </c>
      <c r="B18" s="29" t="s">
        <v>7</v>
      </c>
      <c r="C18" s="29" t="s">
        <v>31</v>
      </c>
      <c r="D18" s="16">
        <v>200</v>
      </c>
      <c r="E18" s="22">
        <v>0</v>
      </c>
    </row>
    <row r="19" spans="1:5" ht="18.75">
      <c r="A19" s="6" t="s">
        <v>22</v>
      </c>
      <c r="B19" s="29" t="s">
        <v>7</v>
      </c>
      <c r="C19" s="29" t="s">
        <v>41</v>
      </c>
      <c r="D19" s="16">
        <v>83293.2</v>
      </c>
      <c r="E19" s="22">
        <v>82924.5</v>
      </c>
    </row>
    <row r="20" spans="1:5" ht="18.75">
      <c r="A20" s="11" t="s">
        <v>65</v>
      </c>
      <c r="B20" s="28" t="s">
        <v>13</v>
      </c>
      <c r="C20" s="28"/>
      <c r="D20" s="15">
        <f>D21</f>
        <v>996.5</v>
      </c>
      <c r="E20" s="21">
        <f>E21</f>
        <v>996.5</v>
      </c>
    </row>
    <row r="21" spans="1:5" ht="18.75">
      <c r="A21" s="41" t="s">
        <v>66</v>
      </c>
      <c r="B21" s="29" t="s">
        <v>13</v>
      </c>
      <c r="C21" s="29" t="s">
        <v>14</v>
      </c>
      <c r="D21" s="16">
        <v>996.5</v>
      </c>
      <c r="E21" s="22">
        <v>996.5</v>
      </c>
    </row>
    <row r="22" spans="1:5" ht="37.5">
      <c r="A22" s="11" t="s">
        <v>42</v>
      </c>
      <c r="B22" s="28" t="s">
        <v>14</v>
      </c>
      <c r="C22" s="28"/>
      <c r="D22" s="15">
        <f>D23+D25+D24</f>
        <v>4177</v>
      </c>
      <c r="E22" s="21">
        <f>E23+E25+E24</f>
        <v>3801.8</v>
      </c>
    </row>
    <row r="23" spans="1:5" ht="18.75">
      <c r="A23" s="41" t="s">
        <v>63</v>
      </c>
      <c r="B23" s="29" t="s">
        <v>14</v>
      </c>
      <c r="C23" s="29" t="s">
        <v>17</v>
      </c>
      <c r="D23" s="16">
        <v>3149.7</v>
      </c>
      <c r="E23" s="22">
        <v>3128</v>
      </c>
    </row>
    <row r="24" spans="1:5" ht="56.25">
      <c r="A24" s="42" t="s">
        <v>67</v>
      </c>
      <c r="B24" s="29" t="s">
        <v>14</v>
      </c>
      <c r="C24" s="29" t="s">
        <v>27</v>
      </c>
      <c r="D24" s="16">
        <v>894.8</v>
      </c>
      <c r="E24" s="22">
        <v>544.8</v>
      </c>
    </row>
    <row r="25" spans="1:5" ht="37.5">
      <c r="A25" s="6" t="s">
        <v>44</v>
      </c>
      <c r="B25" s="29" t="s">
        <v>14</v>
      </c>
      <c r="C25" s="29" t="s">
        <v>43</v>
      </c>
      <c r="D25" s="16">
        <v>132.5</v>
      </c>
      <c r="E25" s="22">
        <v>129</v>
      </c>
    </row>
    <row r="26" spans="1:5" ht="18.75">
      <c r="A26" s="11" t="s">
        <v>23</v>
      </c>
      <c r="B26" s="28" t="s">
        <v>8</v>
      </c>
      <c r="C26" s="28"/>
      <c r="D26" s="15">
        <f>SUM(D27:D29)</f>
        <v>106898.4</v>
      </c>
      <c r="E26" s="21">
        <f>SUM(E27:E29)</f>
        <v>98519.4</v>
      </c>
    </row>
    <row r="27" spans="1:5" ht="18.75">
      <c r="A27" s="6" t="s">
        <v>47</v>
      </c>
      <c r="B27" s="29" t="s">
        <v>8</v>
      </c>
      <c r="C27" s="29" t="s">
        <v>12</v>
      </c>
      <c r="D27" s="16">
        <v>11551.4</v>
      </c>
      <c r="E27" s="22">
        <v>10317.4</v>
      </c>
    </row>
    <row r="28" spans="1:5" ht="18.75">
      <c r="A28" s="6" t="s">
        <v>18</v>
      </c>
      <c r="B28" s="29" t="s">
        <v>8</v>
      </c>
      <c r="C28" s="29" t="s">
        <v>17</v>
      </c>
      <c r="D28" s="16">
        <v>86813.9</v>
      </c>
      <c r="E28" s="22">
        <v>79668.9</v>
      </c>
    </row>
    <row r="29" spans="1:5" ht="18.75">
      <c r="A29" s="48" t="s">
        <v>37</v>
      </c>
      <c r="B29" s="29" t="s">
        <v>8</v>
      </c>
      <c r="C29" s="29" t="s">
        <v>15</v>
      </c>
      <c r="D29" s="16">
        <v>8533.1</v>
      </c>
      <c r="E29" s="22">
        <v>8533.1</v>
      </c>
    </row>
    <row r="30" spans="1:5" s="8" customFormat="1" ht="18.75">
      <c r="A30" s="10" t="s">
        <v>24</v>
      </c>
      <c r="B30" s="30" t="s">
        <v>9</v>
      </c>
      <c r="C30" s="30"/>
      <c r="D30" s="31">
        <f>SUM(D31:D34)</f>
        <v>334436</v>
      </c>
      <c r="E30" s="40">
        <f>SUM(E31:E34)</f>
        <v>319906.2</v>
      </c>
    </row>
    <row r="31" spans="1:5" s="8" customFormat="1" ht="18.75">
      <c r="A31" s="9" t="s">
        <v>53</v>
      </c>
      <c r="B31" s="32" t="s">
        <v>9</v>
      </c>
      <c r="C31" s="32" t="s">
        <v>7</v>
      </c>
      <c r="D31" s="16">
        <v>250529.4</v>
      </c>
      <c r="E31" s="22">
        <v>241329.7</v>
      </c>
    </row>
    <row r="32" spans="1:5" s="8" customFormat="1" ht="18.75">
      <c r="A32" s="9" t="s">
        <v>57</v>
      </c>
      <c r="B32" s="32" t="s">
        <v>9</v>
      </c>
      <c r="C32" s="32" t="s">
        <v>13</v>
      </c>
      <c r="D32" s="16">
        <v>4561.4</v>
      </c>
      <c r="E32" s="22">
        <v>4410.2</v>
      </c>
    </row>
    <row r="33" spans="1:5" s="8" customFormat="1" ht="18.75">
      <c r="A33" s="9" t="s">
        <v>60</v>
      </c>
      <c r="B33" s="32" t="s">
        <v>9</v>
      </c>
      <c r="C33" s="32" t="s">
        <v>14</v>
      </c>
      <c r="D33" s="16">
        <v>60722</v>
      </c>
      <c r="E33" s="22">
        <v>55835.6</v>
      </c>
    </row>
    <row r="34" spans="1:5" s="8" customFormat="1" ht="37.5">
      <c r="A34" s="9" t="s">
        <v>55</v>
      </c>
      <c r="B34" s="32" t="s">
        <v>9</v>
      </c>
      <c r="C34" s="32" t="s">
        <v>9</v>
      </c>
      <c r="D34" s="16">
        <v>18623.2</v>
      </c>
      <c r="E34" s="22">
        <v>18330.7</v>
      </c>
    </row>
    <row r="35" spans="1:5" s="8" customFormat="1" ht="18.75">
      <c r="A35" s="10" t="s">
        <v>25</v>
      </c>
      <c r="B35" s="30" t="s">
        <v>10</v>
      </c>
      <c r="C35" s="30"/>
      <c r="D35" s="31">
        <f>D37+D38+D36</f>
        <v>9281.9</v>
      </c>
      <c r="E35" s="40">
        <f>E37+E38+E36</f>
        <v>870.9</v>
      </c>
    </row>
    <row r="36" spans="1:5" s="8" customFormat="1" ht="18.75">
      <c r="A36" s="43" t="s">
        <v>68</v>
      </c>
      <c r="B36" s="32" t="s">
        <v>10</v>
      </c>
      <c r="C36" s="32" t="s">
        <v>13</v>
      </c>
      <c r="D36" s="38">
        <v>8411</v>
      </c>
      <c r="E36" s="22">
        <v>0</v>
      </c>
    </row>
    <row r="37" spans="1:5" s="8" customFormat="1" ht="37.5">
      <c r="A37" s="49" t="s">
        <v>0</v>
      </c>
      <c r="B37" s="32" t="s">
        <v>10</v>
      </c>
      <c r="C37" s="32" t="s">
        <v>14</v>
      </c>
      <c r="D37" s="16">
        <v>12.9</v>
      </c>
      <c r="E37" s="22">
        <v>12.9</v>
      </c>
    </row>
    <row r="38" spans="1:5" s="8" customFormat="1" ht="18.75">
      <c r="A38" s="50" t="s">
        <v>29</v>
      </c>
      <c r="B38" s="32" t="s">
        <v>10</v>
      </c>
      <c r="C38" s="32" t="s">
        <v>9</v>
      </c>
      <c r="D38" s="16">
        <v>858</v>
      </c>
      <c r="E38" s="22">
        <v>858</v>
      </c>
    </row>
    <row r="39" spans="1:5" ht="18.75">
      <c r="A39" s="11" t="s">
        <v>2</v>
      </c>
      <c r="B39" s="28" t="s">
        <v>11</v>
      </c>
      <c r="C39" s="28"/>
      <c r="D39" s="15">
        <f>D40+D41+D43+D44+D42</f>
        <v>381444.9</v>
      </c>
      <c r="E39" s="21">
        <f>E40+E41+E43+E44+E42</f>
        <v>378147</v>
      </c>
    </row>
    <row r="40" spans="1:5" ht="18.75">
      <c r="A40" s="6" t="s">
        <v>4</v>
      </c>
      <c r="B40" s="29" t="s">
        <v>11</v>
      </c>
      <c r="C40" s="29" t="s">
        <v>7</v>
      </c>
      <c r="D40" s="17">
        <v>111323.2</v>
      </c>
      <c r="E40" s="22">
        <v>109770.8</v>
      </c>
    </row>
    <row r="41" spans="1:5" ht="18.75">
      <c r="A41" s="6" t="s">
        <v>3</v>
      </c>
      <c r="B41" s="29" t="s">
        <v>11</v>
      </c>
      <c r="C41" s="29" t="s">
        <v>13</v>
      </c>
      <c r="D41" s="17">
        <v>230674.3</v>
      </c>
      <c r="E41" s="22">
        <v>229033.4</v>
      </c>
    </row>
    <row r="42" spans="1:5" ht="18.75">
      <c r="A42" s="6" t="s">
        <v>58</v>
      </c>
      <c r="B42" s="29" t="s">
        <v>11</v>
      </c>
      <c r="C42" s="29" t="s">
        <v>14</v>
      </c>
      <c r="D42" s="17">
        <v>18908.2</v>
      </c>
      <c r="E42" s="22">
        <v>18889.8</v>
      </c>
    </row>
    <row r="43" spans="1:5" ht="18.75">
      <c r="A43" s="6" t="s">
        <v>61</v>
      </c>
      <c r="B43" s="29" t="s">
        <v>11</v>
      </c>
      <c r="C43" s="29" t="s">
        <v>11</v>
      </c>
      <c r="D43" s="17">
        <v>340</v>
      </c>
      <c r="E43" s="22">
        <v>340</v>
      </c>
    </row>
    <row r="44" spans="1:5" ht="18.75">
      <c r="A44" s="6" t="s">
        <v>26</v>
      </c>
      <c r="B44" s="29" t="s">
        <v>11</v>
      </c>
      <c r="C44" s="29" t="s">
        <v>17</v>
      </c>
      <c r="D44" s="17">
        <v>20199.2</v>
      </c>
      <c r="E44" s="22">
        <v>20113</v>
      </c>
    </row>
    <row r="45" spans="1:5" ht="18.75">
      <c r="A45" s="11" t="s">
        <v>56</v>
      </c>
      <c r="B45" s="28" t="s">
        <v>12</v>
      </c>
      <c r="C45" s="28"/>
      <c r="D45" s="31">
        <f>D46</f>
        <v>40390.6</v>
      </c>
      <c r="E45" s="31">
        <f>E46</f>
        <v>40390.6</v>
      </c>
    </row>
    <row r="46" spans="1:5" ht="18.75">
      <c r="A46" s="6" t="s">
        <v>16</v>
      </c>
      <c r="B46" s="29" t="s">
        <v>12</v>
      </c>
      <c r="C46" s="29" t="s">
        <v>7</v>
      </c>
      <c r="D46" s="16">
        <v>40390.6</v>
      </c>
      <c r="E46" s="22">
        <v>40390.6</v>
      </c>
    </row>
    <row r="47" spans="1:5" ht="18.75">
      <c r="A47" s="11" t="s">
        <v>45</v>
      </c>
      <c r="B47" s="28" t="s">
        <v>17</v>
      </c>
      <c r="C47" s="29"/>
      <c r="D47" s="31">
        <f>SUM(D48:D48)</f>
        <v>271.6</v>
      </c>
      <c r="E47" s="40">
        <f>SUM(E48:E48)</f>
        <v>271.6</v>
      </c>
    </row>
    <row r="48" spans="1:5" ht="18.75">
      <c r="A48" s="6" t="s">
        <v>46</v>
      </c>
      <c r="B48" s="29" t="s">
        <v>17</v>
      </c>
      <c r="C48" s="29" t="s">
        <v>11</v>
      </c>
      <c r="D48" s="38">
        <v>271.6</v>
      </c>
      <c r="E48" s="22">
        <v>271.6</v>
      </c>
    </row>
    <row r="49" spans="1:5" ht="18.75">
      <c r="A49" s="11" t="s">
        <v>5</v>
      </c>
      <c r="B49" s="28" t="s">
        <v>27</v>
      </c>
      <c r="C49" s="28"/>
      <c r="D49" s="31">
        <f>D50+D51+D52</f>
        <v>18601.800000000003</v>
      </c>
      <c r="E49" s="40">
        <f>E50+E51+E52</f>
        <v>18593.7</v>
      </c>
    </row>
    <row r="50" spans="1:5" ht="18.75">
      <c r="A50" s="51" t="s">
        <v>30</v>
      </c>
      <c r="B50" s="29" t="s">
        <v>27</v>
      </c>
      <c r="C50" s="29" t="s">
        <v>7</v>
      </c>
      <c r="D50" s="16">
        <v>4303.9</v>
      </c>
      <c r="E50" s="22">
        <v>4303.9</v>
      </c>
    </row>
    <row r="51" spans="1:5" s="8" customFormat="1" ht="18.75">
      <c r="A51" s="9" t="s">
        <v>38</v>
      </c>
      <c r="B51" s="32" t="s">
        <v>27</v>
      </c>
      <c r="C51" s="32" t="s">
        <v>14</v>
      </c>
      <c r="D51" s="16">
        <v>12731.5</v>
      </c>
      <c r="E51" s="22">
        <v>12731.4</v>
      </c>
    </row>
    <row r="52" spans="1:5" ht="18.75">
      <c r="A52" s="52" t="s">
        <v>28</v>
      </c>
      <c r="B52" s="29" t="s">
        <v>27</v>
      </c>
      <c r="C52" s="29" t="s">
        <v>10</v>
      </c>
      <c r="D52" s="16">
        <v>1566.4</v>
      </c>
      <c r="E52" s="22">
        <v>1558.4</v>
      </c>
    </row>
    <row r="53" spans="1:5" ht="18.75">
      <c r="A53" s="53" t="s">
        <v>40</v>
      </c>
      <c r="B53" s="28" t="s">
        <v>31</v>
      </c>
      <c r="C53" s="28"/>
      <c r="D53" s="31">
        <f>D54</f>
        <v>32753</v>
      </c>
      <c r="E53" s="31">
        <f>E54</f>
        <v>25610.7</v>
      </c>
    </row>
    <row r="54" spans="1:5" ht="18.75">
      <c r="A54" s="54" t="s">
        <v>39</v>
      </c>
      <c r="B54" s="29" t="s">
        <v>31</v>
      </c>
      <c r="C54" s="29" t="s">
        <v>7</v>
      </c>
      <c r="D54" s="16">
        <v>32753</v>
      </c>
      <c r="E54" s="22">
        <v>25610.7</v>
      </c>
    </row>
    <row r="55" spans="1:5" ht="19.5" thickBot="1">
      <c r="A55" s="13" t="s">
        <v>6</v>
      </c>
      <c r="B55" s="33"/>
      <c r="C55" s="33"/>
      <c r="D55" s="39">
        <f>D12+D22+D26+D30+D35+D39+D45+D47+D49+D53+D20</f>
        <v>1077925.7000000002</v>
      </c>
      <c r="E55" s="40">
        <f>E12+E22+E26+E30+E35+E39+E45+E47+E49+E53+E20</f>
        <v>1034432.6999999998</v>
      </c>
    </row>
    <row r="56" ht="18.75" hidden="1">
      <c r="D56" s="34" t="e">
        <f>#REF!-#REF!</f>
        <v>#REF!</v>
      </c>
    </row>
    <row r="57" spans="1:5" ht="18.75">
      <c r="A57" s="7"/>
      <c r="D57" s="34" t="s">
        <v>59</v>
      </c>
      <c r="E57" s="14" t="s">
        <v>59</v>
      </c>
    </row>
    <row r="58" ht="18.75">
      <c r="A58" s="7"/>
    </row>
    <row r="59" ht="18.75">
      <c r="A59" s="7"/>
    </row>
    <row r="60" ht="18.75">
      <c r="A60" s="7"/>
    </row>
    <row r="61" ht="18.75">
      <c r="A61" s="7"/>
    </row>
    <row r="62" ht="18.75">
      <c r="A62" s="7"/>
    </row>
    <row r="63" ht="18.75">
      <c r="A63" s="7"/>
    </row>
    <row r="64" ht="18.75">
      <c r="A64" s="7"/>
    </row>
    <row r="65" ht="18.75">
      <c r="A65" s="7"/>
    </row>
    <row r="66" ht="18.75">
      <c r="A66" s="7"/>
    </row>
    <row r="67" ht="18.75">
      <c r="A67" s="7"/>
    </row>
    <row r="68" ht="18.75">
      <c r="A68" s="7"/>
    </row>
    <row r="69" ht="18.75">
      <c r="A69" s="7"/>
    </row>
    <row r="70" ht="18.75">
      <c r="A70" s="7"/>
    </row>
    <row r="71" ht="18.75">
      <c r="A71" s="7"/>
    </row>
    <row r="72" ht="18.75">
      <c r="A72" s="7"/>
    </row>
    <row r="73" ht="18.75">
      <c r="A73" s="7"/>
    </row>
  </sheetData>
  <sheetProtection/>
  <printOptions/>
  <pageMargins left="0.7480314960629921" right="0.1968503937007874" top="0.31496062992125984" bottom="0.3937007874015748" header="0.35433070866141736" footer="0.31496062992125984"/>
  <pageSetup fitToHeight="3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Мухина</dc:creator>
  <cp:keywords/>
  <dc:description/>
  <cp:lastModifiedBy>Демиденко В.А.</cp:lastModifiedBy>
  <cp:lastPrinted>2024-03-28T12:24:47Z</cp:lastPrinted>
  <dcterms:created xsi:type="dcterms:W3CDTF">2001-04-28T08:04:31Z</dcterms:created>
  <dcterms:modified xsi:type="dcterms:W3CDTF">2024-05-20T06:44:52Z</dcterms:modified>
  <cp:category/>
  <cp:version/>
  <cp:contentType/>
  <cp:contentStatus/>
</cp:coreProperties>
</file>